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7\Share\Андрияшина ЕА\2021\Для исполнения в течение года\Раскрытие информации 2021\2 квартал 2021\"/>
    </mc:Choice>
  </mc:AlternateContent>
  <xr:revisionPtr revIDLastSave="0" documentId="8_{84EBC54F-9DF3-4A10-ABB2-D0A15581E7EF}" xr6:coauthVersionLast="47" xr6:coauthVersionMax="47" xr10:uidLastSave="{00000000-0000-0000-0000-000000000000}"/>
  <bookViews>
    <workbookView xWindow="-120" yWindow="-120" windowWidth="29040" windowHeight="15840" tabRatio="961" activeTab="4" xr2:uid="{00000000-000D-0000-FFFF-FFFF00000000}"/>
  </bookViews>
  <sheets>
    <sheet name="форма" sheetId="1" r:id="rId1"/>
    <sheet name="приложение 1(зонный тариф)" sheetId="2" r:id="rId2"/>
    <sheet name="прил 2 аб.ежд " sheetId="3" r:id="rId3"/>
    <sheet name="прил 3 аб.раб. дн" sheetId="4" r:id="rId4"/>
    <sheet name="прил 4 аб.по датам" sheetId="5" r:id="rId5"/>
    <sheet name="прил 5 аб. вых. дн." sheetId="8" r:id="rId6"/>
    <sheet name="прил 6 (провоз животных)" sheetId="9" r:id="rId7"/>
    <sheet name="прил 7 аб еж.сту+шк" sheetId="10" r:id="rId8"/>
    <sheet name="прил  8 аб.раб.дн студ+шк" sheetId="11" r:id="rId9"/>
    <sheet name="прил 9 аб.даты студ+шк" sheetId="12" r:id="rId10"/>
    <sheet name="прил 10 аб. вых студ" sheetId="13" r:id="rId11"/>
  </sheets>
  <externalReferences>
    <externalReference r:id="rId12"/>
    <externalReference r:id="rId13"/>
    <externalReference r:id="rId14"/>
  </externalReferences>
  <definedNames>
    <definedName name="_xlnm.Print_Area" localSheetId="8">'прил  8 аб.раб.дн студ+шк'!$A$1:$L$218</definedName>
    <definedName name="_xlnm.Print_Area" localSheetId="2">'прил 2 аб.ежд '!$A$1:$M$217</definedName>
    <definedName name="_xlnm.Print_Area" localSheetId="4">'прил 4 аб.по датам'!$A$1:$L$203</definedName>
    <definedName name="_xlnm.Print_Area" localSheetId="5">'прил 5 аб. вых. дн.'!$A$1:$X$28</definedName>
    <definedName name="_xlnm.Print_Area" localSheetId="7">'прил 7 аб еж.сту+шк'!$A$1:$S$218</definedName>
    <definedName name="_xlnm.Print_Area" localSheetId="1">'приложение 1(зонный тариф)'!#REF!</definedName>
    <definedName name="_xlnm.Print_Area" localSheetId="0">форма!$A$1:$F$35</definedName>
  </definedNames>
  <calcPr calcId="191029"/>
</workbook>
</file>

<file path=xl/calcChain.xml><?xml version="1.0" encoding="utf-8"?>
<calcChain xmlns="http://schemas.openxmlformats.org/spreadsheetml/2006/main">
  <c r="X29" i="13" l="1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L218" i="12"/>
  <c r="K218" i="12"/>
  <c r="J218" i="12"/>
  <c r="I218" i="12"/>
  <c r="H218" i="12"/>
  <c r="G218" i="12"/>
  <c r="F218" i="12"/>
  <c r="E218" i="12"/>
  <c r="D218" i="12"/>
  <c r="C218" i="12"/>
  <c r="B218" i="12"/>
  <c r="L217" i="12"/>
  <c r="K217" i="12"/>
  <c r="J217" i="12"/>
  <c r="I217" i="12"/>
  <c r="H217" i="12"/>
  <c r="G217" i="12"/>
  <c r="F217" i="12"/>
  <c r="E217" i="12"/>
  <c r="D217" i="12"/>
  <c r="C217" i="12"/>
  <c r="B217" i="12"/>
  <c r="L216" i="12"/>
  <c r="K216" i="12"/>
  <c r="J216" i="12"/>
  <c r="I216" i="12"/>
  <c r="H216" i="12"/>
  <c r="G216" i="12"/>
  <c r="F216" i="12"/>
  <c r="E216" i="12"/>
  <c r="D216" i="12"/>
  <c r="C216" i="12"/>
  <c r="B216" i="12"/>
  <c r="L215" i="12"/>
  <c r="K215" i="12"/>
  <c r="J215" i="12"/>
  <c r="I215" i="12"/>
  <c r="H215" i="12"/>
  <c r="G215" i="12"/>
  <c r="F215" i="12"/>
  <c r="E215" i="12"/>
  <c r="D215" i="12"/>
  <c r="C215" i="12"/>
  <c r="B215" i="12"/>
  <c r="L214" i="12"/>
  <c r="K214" i="12"/>
  <c r="J214" i="12"/>
  <c r="I214" i="12"/>
  <c r="H214" i="12"/>
  <c r="G214" i="12"/>
  <c r="F214" i="12"/>
  <c r="E214" i="12"/>
  <c r="D214" i="12"/>
  <c r="C214" i="12"/>
  <c r="B214" i="12"/>
  <c r="L213" i="12"/>
  <c r="K213" i="12"/>
  <c r="J213" i="12"/>
  <c r="I213" i="12"/>
  <c r="H213" i="12"/>
  <c r="G213" i="12"/>
  <c r="F213" i="12"/>
  <c r="E213" i="12"/>
  <c r="D213" i="12"/>
  <c r="C213" i="12"/>
  <c r="B213" i="12"/>
  <c r="L212" i="12"/>
  <c r="K212" i="12"/>
  <c r="J212" i="12"/>
  <c r="I212" i="12"/>
  <c r="H212" i="12"/>
  <c r="G212" i="12"/>
  <c r="F212" i="12"/>
  <c r="E212" i="12"/>
  <c r="D212" i="12"/>
  <c r="C212" i="12"/>
  <c r="B212" i="12"/>
  <c r="L211" i="12"/>
  <c r="K211" i="12"/>
  <c r="J211" i="12"/>
  <c r="I211" i="12"/>
  <c r="H211" i="12"/>
  <c r="G211" i="12"/>
  <c r="F211" i="12"/>
  <c r="E211" i="12"/>
  <c r="D211" i="12"/>
  <c r="C211" i="12"/>
  <c r="B211" i="12"/>
  <c r="L210" i="12"/>
  <c r="K210" i="12"/>
  <c r="J210" i="12"/>
  <c r="I210" i="12"/>
  <c r="H210" i="12"/>
  <c r="G210" i="12"/>
  <c r="F210" i="12"/>
  <c r="E210" i="12"/>
  <c r="D210" i="12"/>
  <c r="C210" i="12"/>
  <c r="B210" i="12"/>
  <c r="L209" i="12"/>
  <c r="K209" i="12"/>
  <c r="J209" i="12"/>
  <c r="I209" i="12"/>
  <c r="H209" i="12"/>
  <c r="G209" i="12"/>
  <c r="F209" i="12"/>
  <c r="E209" i="12"/>
  <c r="D209" i="12"/>
  <c r="C209" i="12"/>
  <c r="B209" i="12"/>
  <c r="L208" i="12"/>
  <c r="K208" i="12"/>
  <c r="J208" i="12"/>
  <c r="I208" i="12"/>
  <c r="H208" i="12"/>
  <c r="G208" i="12"/>
  <c r="F208" i="12"/>
  <c r="E208" i="12"/>
  <c r="D208" i="12"/>
  <c r="C208" i="12"/>
  <c r="B208" i="12"/>
  <c r="L207" i="12"/>
  <c r="K207" i="12"/>
  <c r="J207" i="12"/>
  <c r="I207" i="12"/>
  <c r="H207" i="12"/>
  <c r="G207" i="12"/>
  <c r="F207" i="12"/>
  <c r="E207" i="12"/>
  <c r="D207" i="12"/>
  <c r="C207" i="12"/>
  <c r="B207" i="12"/>
  <c r="L206" i="12"/>
  <c r="K206" i="12"/>
  <c r="J206" i="12"/>
  <c r="I206" i="12"/>
  <c r="H206" i="12"/>
  <c r="G206" i="12"/>
  <c r="F206" i="12"/>
  <c r="E206" i="12"/>
  <c r="D206" i="12"/>
  <c r="C206" i="12"/>
  <c r="B206" i="12"/>
  <c r="L205" i="12"/>
  <c r="K205" i="12"/>
  <c r="J205" i="12"/>
  <c r="I205" i="12"/>
  <c r="H205" i="12"/>
  <c r="G205" i="12"/>
  <c r="F205" i="12"/>
  <c r="E205" i="12"/>
  <c r="D205" i="12"/>
  <c r="C205" i="12"/>
  <c r="B205" i="12"/>
  <c r="L204" i="12"/>
  <c r="K204" i="12"/>
  <c r="J204" i="12"/>
  <c r="I204" i="12"/>
  <c r="H204" i="12"/>
  <c r="G204" i="12"/>
  <c r="F204" i="12"/>
  <c r="E204" i="12"/>
  <c r="D204" i="12"/>
  <c r="C204" i="12"/>
  <c r="B204" i="12"/>
  <c r="L203" i="12"/>
  <c r="K203" i="12"/>
  <c r="J203" i="12"/>
  <c r="I203" i="12"/>
  <c r="H203" i="12"/>
  <c r="G203" i="12"/>
  <c r="F203" i="12"/>
  <c r="E203" i="12"/>
  <c r="D203" i="12"/>
  <c r="C203" i="12"/>
  <c r="B203" i="12"/>
  <c r="L202" i="12"/>
  <c r="K202" i="12"/>
  <c r="J202" i="12"/>
  <c r="I202" i="12"/>
  <c r="H202" i="12"/>
  <c r="G202" i="12"/>
  <c r="F202" i="12"/>
  <c r="E202" i="12"/>
  <c r="D202" i="12"/>
  <c r="C202" i="12"/>
  <c r="B202" i="12"/>
  <c r="L201" i="12"/>
  <c r="K201" i="12"/>
  <c r="J201" i="12"/>
  <c r="I201" i="12"/>
  <c r="H201" i="12"/>
  <c r="G201" i="12"/>
  <c r="F201" i="12"/>
  <c r="E201" i="12"/>
  <c r="D201" i="12"/>
  <c r="C201" i="12"/>
  <c r="B201" i="12"/>
  <c r="L200" i="12"/>
  <c r="K200" i="12"/>
  <c r="J200" i="12"/>
  <c r="I200" i="12"/>
  <c r="H200" i="12"/>
  <c r="G200" i="12"/>
  <c r="F200" i="12"/>
  <c r="E200" i="12"/>
  <c r="D200" i="12"/>
  <c r="C200" i="12"/>
  <c r="B200" i="12"/>
  <c r="L199" i="12"/>
  <c r="K199" i="12"/>
  <c r="J199" i="12"/>
  <c r="I199" i="12"/>
  <c r="H199" i="12"/>
  <c r="G199" i="12"/>
  <c r="F199" i="12"/>
  <c r="E199" i="12"/>
  <c r="D199" i="12"/>
  <c r="C199" i="12"/>
  <c r="B199" i="12"/>
  <c r="L198" i="12"/>
  <c r="K198" i="12"/>
  <c r="J198" i="12"/>
  <c r="I198" i="12"/>
  <c r="H198" i="12"/>
  <c r="G198" i="12"/>
  <c r="F198" i="12"/>
  <c r="E198" i="12"/>
  <c r="D198" i="12"/>
  <c r="C198" i="12"/>
  <c r="B198" i="12"/>
  <c r="L197" i="12"/>
  <c r="K197" i="12"/>
  <c r="J197" i="12"/>
  <c r="I197" i="12"/>
  <c r="H197" i="12"/>
  <c r="G197" i="12"/>
  <c r="F197" i="12"/>
  <c r="E197" i="12"/>
  <c r="D197" i="12"/>
  <c r="C197" i="12"/>
  <c r="B197" i="12"/>
  <c r="L196" i="12"/>
  <c r="K196" i="12"/>
  <c r="J196" i="12"/>
  <c r="I196" i="12"/>
  <c r="H196" i="12"/>
  <c r="G196" i="12"/>
  <c r="F196" i="12"/>
  <c r="E196" i="12"/>
  <c r="D196" i="12"/>
  <c r="C196" i="12"/>
  <c r="B196" i="12"/>
  <c r="L195" i="12"/>
  <c r="K195" i="12"/>
  <c r="J195" i="12"/>
  <c r="I195" i="12"/>
  <c r="H195" i="12"/>
  <c r="G195" i="12"/>
  <c r="F195" i="12"/>
  <c r="E195" i="12"/>
  <c r="D195" i="12"/>
  <c r="C195" i="12"/>
  <c r="B195" i="12"/>
  <c r="L194" i="12"/>
  <c r="K194" i="12"/>
  <c r="J194" i="12"/>
  <c r="I194" i="12"/>
  <c r="H194" i="12"/>
  <c r="G194" i="12"/>
  <c r="F194" i="12"/>
  <c r="E194" i="12"/>
  <c r="D194" i="12"/>
  <c r="C194" i="12"/>
  <c r="B194" i="12"/>
  <c r="L193" i="12"/>
  <c r="K193" i="12"/>
  <c r="J193" i="12"/>
  <c r="I193" i="12"/>
  <c r="H193" i="12"/>
  <c r="G193" i="12"/>
  <c r="F193" i="12"/>
  <c r="E193" i="12"/>
  <c r="D193" i="12"/>
  <c r="C193" i="12"/>
  <c r="B193" i="12"/>
  <c r="L192" i="12"/>
  <c r="K192" i="12"/>
  <c r="J192" i="12"/>
  <c r="I192" i="12"/>
  <c r="H192" i="12"/>
  <c r="G192" i="12"/>
  <c r="F192" i="12"/>
  <c r="E192" i="12"/>
  <c r="D192" i="12"/>
  <c r="C192" i="12"/>
  <c r="B192" i="12"/>
  <c r="L191" i="12"/>
  <c r="K191" i="12"/>
  <c r="J191" i="12"/>
  <c r="I191" i="12"/>
  <c r="H191" i="12"/>
  <c r="G191" i="12"/>
  <c r="F191" i="12"/>
  <c r="E191" i="12"/>
  <c r="D191" i="12"/>
  <c r="C191" i="12"/>
  <c r="B191" i="12"/>
  <c r="L190" i="12"/>
  <c r="K190" i="12"/>
  <c r="J190" i="12"/>
  <c r="I190" i="12"/>
  <c r="H190" i="12"/>
  <c r="G190" i="12"/>
  <c r="F190" i="12"/>
  <c r="E190" i="12"/>
  <c r="D190" i="12"/>
  <c r="C190" i="12"/>
  <c r="B190" i="12"/>
  <c r="L189" i="12"/>
  <c r="K189" i="12"/>
  <c r="J189" i="12"/>
  <c r="I189" i="12"/>
  <c r="H189" i="12"/>
  <c r="G189" i="12"/>
  <c r="F189" i="12"/>
  <c r="E189" i="12"/>
  <c r="D189" i="12"/>
  <c r="C189" i="12"/>
  <c r="B189" i="12"/>
  <c r="L188" i="12"/>
  <c r="K188" i="12"/>
  <c r="J188" i="12"/>
  <c r="I188" i="12"/>
  <c r="H188" i="12"/>
  <c r="G188" i="12"/>
  <c r="F188" i="12"/>
  <c r="E188" i="12"/>
  <c r="D188" i="12"/>
  <c r="C188" i="12"/>
  <c r="B188" i="12"/>
  <c r="L187" i="12"/>
  <c r="K187" i="12"/>
  <c r="J187" i="12"/>
  <c r="I187" i="12"/>
  <c r="H187" i="12"/>
  <c r="G187" i="12"/>
  <c r="F187" i="12"/>
  <c r="E187" i="12"/>
  <c r="D187" i="12"/>
  <c r="C187" i="12"/>
  <c r="B187" i="12"/>
  <c r="L186" i="12"/>
  <c r="K186" i="12"/>
  <c r="J186" i="12"/>
  <c r="I186" i="12"/>
  <c r="H186" i="12"/>
  <c r="G186" i="12"/>
  <c r="F186" i="12"/>
  <c r="E186" i="12"/>
  <c r="D186" i="12"/>
  <c r="C186" i="12"/>
  <c r="B186" i="12"/>
  <c r="L185" i="12"/>
  <c r="K185" i="12"/>
  <c r="J185" i="12"/>
  <c r="I185" i="12"/>
  <c r="H185" i="12"/>
  <c r="G185" i="12"/>
  <c r="F185" i="12"/>
  <c r="E185" i="12"/>
  <c r="D185" i="12"/>
  <c r="C185" i="12"/>
  <c r="B185" i="12"/>
  <c r="L184" i="12"/>
  <c r="K184" i="12"/>
  <c r="J184" i="12"/>
  <c r="I184" i="12"/>
  <c r="H184" i="12"/>
  <c r="G184" i="12"/>
  <c r="F184" i="12"/>
  <c r="E184" i="12"/>
  <c r="D184" i="12"/>
  <c r="C184" i="12"/>
  <c r="B184" i="12"/>
  <c r="L183" i="12"/>
  <c r="K183" i="12"/>
  <c r="J183" i="12"/>
  <c r="I183" i="12"/>
  <c r="H183" i="12"/>
  <c r="G183" i="12"/>
  <c r="F183" i="12"/>
  <c r="E183" i="12"/>
  <c r="D183" i="12"/>
  <c r="C183" i="12"/>
  <c r="B183" i="12"/>
  <c r="L182" i="12"/>
  <c r="K182" i="12"/>
  <c r="J182" i="12"/>
  <c r="I182" i="12"/>
  <c r="H182" i="12"/>
  <c r="G182" i="12"/>
  <c r="F182" i="12"/>
  <c r="E182" i="12"/>
  <c r="D182" i="12"/>
  <c r="C182" i="12"/>
  <c r="B182" i="12"/>
  <c r="L181" i="12"/>
  <c r="K181" i="12"/>
  <c r="J181" i="12"/>
  <c r="I181" i="12"/>
  <c r="H181" i="12"/>
  <c r="G181" i="12"/>
  <c r="F181" i="12"/>
  <c r="E181" i="12"/>
  <c r="D181" i="12"/>
  <c r="C181" i="12"/>
  <c r="B181" i="12"/>
  <c r="L180" i="12"/>
  <c r="K180" i="12"/>
  <c r="J180" i="12"/>
  <c r="I180" i="12"/>
  <c r="H180" i="12"/>
  <c r="G180" i="12"/>
  <c r="F180" i="12"/>
  <c r="E180" i="12"/>
  <c r="D180" i="12"/>
  <c r="C180" i="12"/>
  <c r="B180" i="12"/>
  <c r="L179" i="12"/>
  <c r="K179" i="12"/>
  <c r="J179" i="12"/>
  <c r="I179" i="12"/>
  <c r="H179" i="12"/>
  <c r="G179" i="12"/>
  <c r="F179" i="12"/>
  <c r="E179" i="12"/>
  <c r="D179" i="12"/>
  <c r="C179" i="12"/>
  <c r="B179" i="12"/>
  <c r="L178" i="12"/>
  <c r="K178" i="12"/>
  <c r="J178" i="12"/>
  <c r="I178" i="12"/>
  <c r="H178" i="12"/>
  <c r="G178" i="12"/>
  <c r="F178" i="12"/>
  <c r="E178" i="12"/>
  <c r="D178" i="12"/>
  <c r="C178" i="12"/>
  <c r="B178" i="12"/>
  <c r="L177" i="12"/>
  <c r="K177" i="12"/>
  <c r="J177" i="12"/>
  <c r="I177" i="12"/>
  <c r="H177" i="12"/>
  <c r="G177" i="12"/>
  <c r="F177" i="12"/>
  <c r="E177" i="12"/>
  <c r="D177" i="12"/>
  <c r="C177" i="12"/>
  <c r="B177" i="12"/>
  <c r="L176" i="12"/>
  <c r="K176" i="12"/>
  <c r="J176" i="12"/>
  <c r="I176" i="12"/>
  <c r="H176" i="12"/>
  <c r="G176" i="12"/>
  <c r="F176" i="12"/>
  <c r="E176" i="12"/>
  <c r="D176" i="12"/>
  <c r="C176" i="12"/>
  <c r="B176" i="12"/>
  <c r="L175" i="12"/>
  <c r="K175" i="12"/>
  <c r="J175" i="12"/>
  <c r="I175" i="12"/>
  <c r="H175" i="12"/>
  <c r="G175" i="12"/>
  <c r="F175" i="12"/>
  <c r="E175" i="12"/>
  <c r="D175" i="12"/>
  <c r="C175" i="12"/>
  <c r="B175" i="12"/>
  <c r="L174" i="12"/>
  <c r="K174" i="12"/>
  <c r="J174" i="12"/>
  <c r="I174" i="12"/>
  <c r="H174" i="12"/>
  <c r="G174" i="12"/>
  <c r="F174" i="12"/>
  <c r="E174" i="12"/>
  <c r="D174" i="12"/>
  <c r="C174" i="12"/>
  <c r="B174" i="12"/>
  <c r="L173" i="12"/>
  <c r="K173" i="12"/>
  <c r="J173" i="12"/>
  <c r="I173" i="12"/>
  <c r="H173" i="12"/>
  <c r="G173" i="12"/>
  <c r="F173" i="12"/>
  <c r="E173" i="12"/>
  <c r="D173" i="12"/>
  <c r="C173" i="12"/>
  <c r="B173" i="12"/>
  <c r="L172" i="12"/>
  <c r="K172" i="12"/>
  <c r="J172" i="12"/>
  <c r="I172" i="12"/>
  <c r="H172" i="12"/>
  <c r="G172" i="12"/>
  <c r="F172" i="12"/>
  <c r="E172" i="12"/>
  <c r="D172" i="12"/>
  <c r="C172" i="12"/>
  <c r="B172" i="12"/>
  <c r="L171" i="12"/>
  <c r="K171" i="12"/>
  <c r="J171" i="12"/>
  <c r="I171" i="12"/>
  <c r="H171" i="12"/>
  <c r="G171" i="12"/>
  <c r="F171" i="12"/>
  <c r="E171" i="12"/>
  <c r="D171" i="12"/>
  <c r="C171" i="12"/>
  <c r="B171" i="12"/>
  <c r="L170" i="12"/>
  <c r="K170" i="12"/>
  <c r="J170" i="12"/>
  <c r="I170" i="12"/>
  <c r="H170" i="12"/>
  <c r="G170" i="12"/>
  <c r="F170" i="12"/>
  <c r="E170" i="12"/>
  <c r="D170" i="12"/>
  <c r="C170" i="12"/>
  <c r="B170" i="12"/>
  <c r="L169" i="12"/>
  <c r="K169" i="12"/>
  <c r="J169" i="12"/>
  <c r="I169" i="12"/>
  <c r="H169" i="12"/>
  <c r="G169" i="12"/>
  <c r="F169" i="12"/>
  <c r="E169" i="12"/>
  <c r="D169" i="12"/>
  <c r="C169" i="12"/>
  <c r="B169" i="12"/>
  <c r="L168" i="12"/>
  <c r="K168" i="12"/>
  <c r="J168" i="12"/>
  <c r="I168" i="12"/>
  <c r="H168" i="12"/>
  <c r="G168" i="12"/>
  <c r="F168" i="12"/>
  <c r="E168" i="12"/>
  <c r="D168" i="12"/>
  <c r="C168" i="12"/>
  <c r="B168" i="12"/>
  <c r="L167" i="12"/>
  <c r="K167" i="12"/>
  <c r="J167" i="12"/>
  <c r="I167" i="12"/>
  <c r="H167" i="12"/>
  <c r="G167" i="12"/>
  <c r="F167" i="12"/>
  <c r="E167" i="12"/>
  <c r="D167" i="12"/>
  <c r="C167" i="12"/>
  <c r="B167" i="12"/>
  <c r="L166" i="12"/>
  <c r="K166" i="12"/>
  <c r="J166" i="12"/>
  <c r="I166" i="12"/>
  <c r="H166" i="12"/>
  <c r="G166" i="12"/>
  <c r="F166" i="12"/>
  <c r="E166" i="12"/>
  <c r="D166" i="12"/>
  <c r="C166" i="12"/>
  <c r="B166" i="12"/>
  <c r="L165" i="12"/>
  <c r="K165" i="12"/>
  <c r="J165" i="12"/>
  <c r="I165" i="12"/>
  <c r="H165" i="12"/>
  <c r="G165" i="12"/>
  <c r="F165" i="12"/>
  <c r="E165" i="12"/>
  <c r="D165" i="12"/>
  <c r="C165" i="12"/>
  <c r="B165" i="12"/>
  <c r="L164" i="12"/>
  <c r="K164" i="12"/>
  <c r="J164" i="12"/>
  <c r="I164" i="12"/>
  <c r="H164" i="12"/>
  <c r="G164" i="12"/>
  <c r="F164" i="12"/>
  <c r="E164" i="12"/>
  <c r="D164" i="12"/>
  <c r="C164" i="12"/>
  <c r="B164" i="12"/>
  <c r="L163" i="12"/>
  <c r="K163" i="12"/>
  <c r="J163" i="12"/>
  <c r="I163" i="12"/>
  <c r="H163" i="12"/>
  <c r="G163" i="12"/>
  <c r="F163" i="12"/>
  <c r="E163" i="12"/>
  <c r="D163" i="12"/>
  <c r="C163" i="12"/>
  <c r="B163" i="12"/>
  <c r="L162" i="12"/>
  <c r="K162" i="12"/>
  <c r="J162" i="12"/>
  <c r="I162" i="12"/>
  <c r="H162" i="12"/>
  <c r="G162" i="12"/>
  <c r="F162" i="12"/>
  <c r="E162" i="12"/>
  <c r="D162" i="12"/>
  <c r="C162" i="12"/>
  <c r="B162" i="12"/>
  <c r="L161" i="12"/>
  <c r="K161" i="12"/>
  <c r="J161" i="12"/>
  <c r="I161" i="12"/>
  <c r="H161" i="12"/>
  <c r="G161" i="12"/>
  <c r="F161" i="12"/>
  <c r="E161" i="12"/>
  <c r="D161" i="12"/>
  <c r="C161" i="12"/>
  <c r="B161" i="12"/>
  <c r="L160" i="12"/>
  <c r="K160" i="12"/>
  <c r="J160" i="12"/>
  <c r="I160" i="12"/>
  <c r="H160" i="12"/>
  <c r="G160" i="12"/>
  <c r="F160" i="12"/>
  <c r="E160" i="12"/>
  <c r="D160" i="12"/>
  <c r="C160" i="12"/>
  <c r="B160" i="12"/>
  <c r="L159" i="12"/>
  <c r="K159" i="12"/>
  <c r="J159" i="12"/>
  <c r="I159" i="12"/>
  <c r="H159" i="12"/>
  <c r="G159" i="12"/>
  <c r="F159" i="12"/>
  <c r="E159" i="12"/>
  <c r="D159" i="12"/>
  <c r="C159" i="12"/>
  <c r="B159" i="12"/>
  <c r="L158" i="12"/>
  <c r="K158" i="12"/>
  <c r="J158" i="12"/>
  <c r="I158" i="12"/>
  <c r="H158" i="12"/>
  <c r="G158" i="12"/>
  <c r="F158" i="12"/>
  <c r="E158" i="12"/>
  <c r="D158" i="12"/>
  <c r="C158" i="12"/>
  <c r="B158" i="12"/>
  <c r="L157" i="12"/>
  <c r="K157" i="12"/>
  <c r="J157" i="12"/>
  <c r="I157" i="12"/>
  <c r="H157" i="12"/>
  <c r="G157" i="12"/>
  <c r="F157" i="12"/>
  <c r="E157" i="12"/>
  <c r="D157" i="12"/>
  <c r="C157" i="12"/>
  <c r="B157" i="12"/>
  <c r="L156" i="12"/>
  <c r="K156" i="12"/>
  <c r="J156" i="12"/>
  <c r="I156" i="12"/>
  <c r="H156" i="12"/>
  <c r="G156" i="12"/>
  <c r="F156" i="12"/>
  <c r="E156" i="12"/>
  <c r="D156" i="12"/>
  <c r="C156" i="12"/>
  <c r="B156" i="12"/>
  <c r="L155" i="12"/>
  <c r="K155" i="12"/>
  <c r="J155" i="12"/>
  <c r="I155" i="12"/>
  <c r="H155" i="12"/>
  <c r="G155" i="12"/>
  <c r="F155" i="12"/>
  <c r="E155" i="12"/>
  <c r="D155" i="12"/>
  <c r="C155" i="12"/>
  <c r="B155" i="12"/>
  <c r="L154" i="12"/>
  <c r="K154" i="12"/>
  <c r="J154" i="12"/>
  <c r="I154" i="12"/>
  <c r="H154" i="12"/>
  <c r="G154" i="12"/>
  <c r="F154" i="12"/>
  <c r="E154" i="12"/>
  <c r="D154" i="12"/>
  <c r="C154" i="12"/>
  <c r="B154" i="12"/>
  <c r="L153" i="12"/>
  <c r="K153" i="12"/>
  <c r="J153" i="12"/>
  <c r="I153" i="12"/>
  <c r="H153" i="12"/>
  <c r="G153" i="12"/>
  <c r="F153" i="12"/>
  <c r="E153" i="12"/>
  <c r="D153" i="12"/>
  <c r="C153" i="12"/>
  <c r="B153" i="12"/>
  <c r="L152" i="12"/>
  <c r="K152" i="12"/>
  <c r="J152" i="12"/>
  <c r="I152" i="12"/>
  <c r="H152" i="12"/>
  <c r="G152" i="12"/>
  <c r="F152" i="12"/>
  <c r="E152" i="12"/>
  <c r="D152" i="12"/>
  <c r="C152" i="12"/>
  <c r="B152" i="12"/>
  <c r="L151" i="12"/>
  <c r="K151" i="12"/>
  <c r="J151" i="12"/>
  <c r="I151" i="12"/>
  <c r="H151" i="12"/>
  <c r="G151" i="12"/>
  <c r="F151" i="12"/>
  <c r="E151" i="12"/>
  <c r="D151" i="12"/>
  <c r="C151" i="12"/>
  <c r="B151" i="12"/>
  <c r="L150" i="12"/>
  <c r="K150" i="12"/>
  <c r="J150" i="12"/>
  <c r="I150" i="12"/>
  <c r="H150" i="12"/>
  <c r="G150" i="12"/>
  <c r="F150" i="12"/>
  <c r="E150" i="12"/>
  <c r="D150" i="12"/>
  <c r="C150" i="12"/>
  <c r="B150" i="12"/>
  <c r="L149" i="12"/>
  <c r="K149" i="12"/>
  <c r="J149" i="12"/>
  <c r="I149" i="12"/>
  <c r="H149" i="12"/>
  <c r="G149" i="12"/>
  <c r="F149" i="12"/>
  <c r="E149" i="12"/>
  <c r="D149" i="12"/>
  <c r="C149" i="12"/>
  <c r="B149" i="12"/>
  <c r="L148" i="12"/>
  <c r="K148" i="12"/>
  <c r="J148" i="12"/>
  <c r="I148" i="12"/>
  <c r="H148" i="12"/>
  <c r="G148" i="12"/>
  <c r="F148" i="12"/>
  <c r="E148" i="12"/>
  <c r="D148" i="12"/>
  <c r="C148" i="12"/>
  <c r="B148" i="12"/>
  <c r="L147" i="12"/>
  <c r="K147" i="12"/>
  <c r="J147" i="12"/>
  <c r="I147" i="12"/>
  <c r="H147" i="12"/>
  <c r="G147" i="12"/>
  <c r="F147" i="12"/>
  <c r="E147" i="12"/>
  <c r="D147" i="12"/>
  <c r="C147" i="12"/>
  <c r="B147" i="12"/>
  <c r="L146" i="12"/>
  <c r="K146" i="12"/>
  <c r="J146" i="12"/>
  <c r="I146" i="12"/>
  <c r="H146" i="12"/>
  <c r="G146" i="12"/>
  <c r="F146" i="12"/>
  <c r="E146" i="12"/>
  <c r="D146" i="12"/>
  <c r="C146" i="12"/>
  <c r="B146" i="12"/>
  <c r="L145" i="12"/>
  <c r="K145" i="12"/>
  <c r="J145" i="12"/>
  <c r="I145" i="12"/>
  <c r="H145" i="12"/>
  <c r="G145" i="12"/>
  <c r="F145" i="12"/>
  <c r="E145" i="12"/>
  <c r="D145" i="12"/>
  <c r="C145" i="12"/>
  <c r="B145" i="12"/>
  <c r="L144" i="12"/>
  <c r="K144" i="12"/>
  <c r="J144" i="12"/>
  <c r="I144" i="12"/>
  <c r="H144" i="12"/>
  <c r="G144" i="12"/>
  <c r="F144" i="12"/>
  <c r="E144" i="12"/>
  <c r="D144" i="12"/>
  <c r="C144" i="12"/>
  <c r="B144" i="12"/>
  <c r="L143" i="12"/>
  <c r="K143" i="12"/>
  <c r="J143" i="12"/>
  <c r="I143" i="12"/>
  <c r="H143" i="12"/>
  <c r="G143" i="12"/>
  <c r="F143" i="12"/>
  <c r="E143" i="12"/>
  <c r="D143" i="12"/>
  <c r="C143" i="12"/>
  <c r="B143" i="12"/>
  <c r="L142" i="12"/>
  <c r="K142" i="12"/>
  <c r="J142" i="12"/>
  <c r="I142" i="12"/>
  <c r="H142" i="12"/>
  <c r="G142" i="12"/>
  <c r="F142" i="12"/>
  <c r="E142" i="12"/>
  <c r="D142" i="12"/>
  <c r="C142" i="12"/>
  <c r="B142" i="12"/>
  <c r="L141" i="12"/>
  <c r="K141" i="12"/>
  <c r="J141" i="12"/>
  <c r="I141" i="12"/>
  <c r="H141" i="12"/>
  <c r="G141" i="12"/>
  <c r="F141" i="12"/>
  <c r="E141" i="12"/>
  <c r="D141" i="12"/>
  <c r="C141" i="12"/>
  <c r="B141" i="12"/>
  <c r="L140" i="12"/>
  <c r="K140" i="12"/>
  <c r="J140" i="12"/>
  <c r="I140" i="12"/>
  <c r="H140" i="12"/>
  <c r="G140" i="12"/>
  <c r="F140" i="12"/>
  <c r="E140" i="12"/>
  <c r="D140" i="12"/>
  <c r="C140" i="12"/>
  <c r="B140" i="12"/>
  <c r="L139" i="12"/>
  <c r="K139" i="12"/>
  <c r="J139" i="12"/>
  <c r="I139" i="12"/>
  <c r="H139" i="12"/>
  <c r="G139" i="12"/>
  <c r="F139" i="12"/>
  <c r="E139" i="12"/>
  <c r="D139" i="12"/>
  <c r="C139" i="12"/>
  <c r="B139" i="12"/>
  <c r="L138" i="12"/>
  <c r="K138" i="12"/>
  <c r="J138" i="12"/>
  <c r="I138" i="12"/>
  <c r="H138" i="12"/>
  <c r="G138" i="12"/>
  <c r="F138" i="12"/>
  <c r="E138" i="12"/>
  <c r="D138" i="12"/>
  <c r="C138" i="12"/>
  <c r="B138" i="12"/>
  <c r="L137" i="12"/>
  <c r="K137" i="12"/>
  <c r="J137" i="12"/>
  <c r="I137" i="12"/>
  <c r="H137" i="12"/>
  <c r="G137" i="12"/>
  <c r="F137" i="12"/>
  <c r="E137" i="12"/>
  <c r="D137" i="12"/>
  <c r="C137" i="12"/>
  <c r="B137" i="12"/>
  <c r="L136" i="12"/>
  <c r="K136" i="12"/>
  <c r="J136" i="12"/>
  <c r="I136" i="12"/>
  <c r="H136" i="12"/>
  <c r="G136" i="12"/>
  <c r="F136" i="12"/>
  <c r="E136" i="12"/>
  <c r="D136" i="12"/>
  <c r="C136" i="12"/>
  <c r="B136" i="12"/>
  <c r="L135" i="12"/>
  <c r="K135" i="12"/>
  <c r="J135" i="12"/>
  <c r="I135" i="12"/>
  <c r="H135" i="12"/>
  <c r="G135" i="12"/>
  <c r="F135" i="12"/>
  <c r="E135" i="12"/>
  <c r="D135" i="12"/>
  <c r="C135" i="12"/>
  <c r="B135" i="12"/>
  <c r="L134" i="12"/>
  <c r="K134" i="12"/>
  <c r="J134" i="12"/>
  <c r="I134" i="12"/>
  <c r="H134" i="12"/>
  <c r="G134" i="12"/>
  <c r="F134" i="12"/>
  <c r="E134" i="12"/>
  <c r="D134" i="12"/>
  <c r="C134" i="12"/>
  <c r="B134" i="12"/>
  <c r="L133" i="12"/>
  <c r="K133" i="12"/>
  <c r="J133" i="12"/>
  <c r="I133" i="12"/>
  <c r="H133" i="12"/>
  <c r="G133" i="12"/>
  <c r="F133" i="12"/>
  <c r="E133" i="12"/>
  <c r="D133" i="12"/>
  <c r="C133" i="12"/>
  <c r="B133" i="12"/>
  <c r="L132" i="12"/>
  <c r="K132" i="12"/>
  <c r="J132" i="12"/>
  <c r="I132" i="12"/>
  <c r="H132" i="12"/>
  <c r="G132" i="12"/>
  <c r="F132" i="12"/>
  <c r="E132" i="12"/>
  <c r="D132" i="12"/>
  <c r="C132" i="12"/>
  <c r="B132" i="12"/>
  <c r="L131" i="12"/>
  <c r="K131" i="12"/>
  <c r="J131" i="12"/>
  <c r="I131" i="12"/>
  <c r="H131" i="12"/>
  <c r="G131" i="12"/>
  <c r="F131" i="12"/>
  <c r="E131" i="12"/>
  <c r="D131" i="12"/>
  <c r="C131" i="12"/>
  <c r="B131" i="12"/>
  <c r="L130" i="12"/>
  <c r="K130" i="12"/>
  <c r="J130" i="12"/>
  <c r="I130" i="12"/>
  <c r="H130" i="12"/>
  <c r="G130" i="12"/>
  <c r="F130" i="12"/>
  <c r="E130" i="12"/>
  <c r="D130" i="12"/>
  <c r="C130" i="12"/>
  <c r="B130" i="12"/>
  <c r="L129" i="12"/>
  <c r="K129" i="12"/>
  <c r="J129" i="12"/>
  <c r="I129" i="12"/>
  <c r="H129" i="12"/>
  <c r="G129" i="12"/>
  <c r="F129" i="12"/>
  <c r="E129" i="12"/>
  <c r="D129" i="12"/>
  <c r="C129" i="12"/>
  <c r="B129" i="12"/>
  <c r="L128" i="12"/>
  <c r="K128" i="12"/>
  <c r="J128" i="12"/>
  <c r="I128" i="12"/>
  <c r="H128" i="12"/>
  <c r="G128" i="12"/>
  <c r="F128" i="12"/>
  <c r="E128" i="12"/>
  <c r="D128" i="12"/>
  <c r="C128" i="12"/>
  <c r="B128" i="12"/>
  <c r="L127" i="12"/>
  <c r="K127" i="12"/>
  <c r="J127" i="12"/>
  <c r="I127" i="12"/>
  <c r="H127" i="12"/>
  <c r="G127" i="12"/>
  <c r="F127" i="12"/>
  <c r="E127" i="12"/>
  <c r="D127" i="12"/>
  <c r="C127" i="12"/>
  <c r="B127" i="12"/>
  <c r="L126" i="12"/>
  <c r="K126" i="12"/>
  <c r="J126" i="12"/>
  <c r="I126" i="12"/>
  <c r="H126" i="12"/>
  <c r="G126" i="12"/>
  <c r="F126" i="12"/>
  <c r="E126" i="12"/>
  <c r="D126" i="12"/>
  <c r="C126" i="12"/>
  <c r="B126" i="12"/>
  <c r="L125" i="12"/>
  <c r="K125" i="12"/>
  <c r="J125" i="12"/>
  <c r="I125" i="12"/>
  <c r="H125" i="12"/>
  <c r="G125" i="12"/>
  <c r="F125" i="12"/>
  <c r="E125" i="12"/>
  <c r="D125" i="12"/>
  <c r="C125" i="12"/>
  <c r="B125" i="12"/>
  <c r="L124" i="12"/>
  <c r="K124" i="12"/>
  <c r="J124" i="12"/>
  <c r="I124" i="12"/>
  <c r="H124" i="12"/>
  <c r="G124" i="12"/>
  <c r="F124" i="12"/>
  <c r="E124" i="12"/>
  <c r="D124" i="12"/>
  <c r="C124" i="12"/>
  <c r="B124" i="12"/>
  <c r="L123" i="12"/>
  <c r="K123" i="12"/>
  <c r="J123" i="12"/>
  <c r="I123" i="12"/>
  <c r="H123" i="12"/>
  <c r="G123" i="12"/>
  <c r="F123" i="12"/>
  <c r="E123" i="12"/>
  <c r="D123" i="12"/>
  <c r="C123" i="12"/>
  <c r="B123" i="12"/>
  <c r="L122" i="12"/>
  <c r="K122" i="12"/>
  <c r="J122" i="12"/>
  <c r="I122" i="12"/>
  <c r="H122" i="12"/>
  <c r="G122" i="12"/>
  <c r="F122" i="12"/>
  <c r="E122" i="12"/>
  <c r="D122" i="12"/>
  <c r="C122" i="12"/>
  <c r="B122" i="12"/>
  <c r="L121" i="12"/>
  <c r="K121" i="12"/>
  <c r="J121" i="12"/>
  <c r="I121" i="12"/>
  <c r="H121" i="12"/>
  <c r="G121" i="12"/>
  <c r="F121" i="12"/>
  <c r="E121" i="12"/>
  <c r="D121" i="12"/>
  <c r="C121" i="12"/>
  <c r="B121" i="12"/>
  <c r="L120" i="12"/>
  <c r="K120" i="12"/>
  <c r="J120" i="12"/>
  <c r="I120" i="12"/>
  <c r="H120" i="12"/>
  <c r="G120" i="12"/>
  <c r="F120" i="12"/>
  <c r="E120" i="12"/>
  <c r="D120" i="12"/>
  <c r="C120" i="12"/>
  <c r="B120" i="12"/>
  <c r="L119" i="12"/>
  <c r="K119" i="12"/>
  <c r="J119" i="12"/>
  <c r="I119" i="12"/>
  <c r="H119" i="12"/>
  <c r="G119" i="12"/>
  <c r="F119" i="12"/>
  <c r="E119" i="12"/>
  <c r="D119" i="12"/>
  <c r="C119" i="12"/>
  <c r="B119" i="12"/>
  <c r="L118" i="12"/>
  <c r="K118" i="12"/>
  <c r="J118" i="12"/>
  <c r="I118" i="12"/>
  <c r="H118" i="12"/>
  <c r="G118" i="12"/>
  <c r="F118" i="12"/>
  <c r="E118" i="12"/>
  <c r="D118" i="12"/>
  <c r="C118" i="12"/>
  <c r="B118" i="12"/>
  <c r="L117" i="12"/>
  <c r="K117" i="12"/>
  <c r="J117" i="12"/>
  <c r="I117" i="12"/>
  <c r="H117" i="12"/>
  <c r="G117" i="12"/>
  <c r="F117" i="12"/>
  <c r="E117" i="12"/>
  <c r="D117" i="12"/>
  <c r="C117" i="12"/>
  <c r="B117" i="12"/>
  <c r="L116" i="12"/>
  <c r="K116" i="12"/>
  <c r="J116" i="12"/>
  <c r="I116" i="12"/>
  <c r="H116" i="12"/>
  <c r="G116" i="12"/>
  <c r="F116" i="12"/>
  <c r="E116" i="12"/>
  <c r="D116" i="12"/>
  <c r="C116" i="12"/>
  <c r="B116" i="12"/>
  <c r="L115" i="12"/>
  <c r="K115" i="12"/>
  <c r="J115" i="12"/>
  <c r="I115" i="12"/>
  <c r="H115" i="12"/>
  <c r="G115" i="12"/>
  <c r="F115" i="12"/>
  <c r="E115" i="12"/>
  <c r="D115" i="12"/>
  <c r="C115" i="12"/>
  <c r="B115" i="12"/>
  <c r="L114" i="12"/>
  <c r="K114" i="12"/>
  <c r="J114" i="12"/>
  <c r="I114" i="12"/>
  <c r="H114" i="12"/>
  <c r="G114" i="12"/>
  <c r="F114" i="12"/>
  <c r="E114" i="12"/>
  <c r="D114" i="12"/>
  <c r="C114" i="12"/>
  <c r="B114" i="12"/>
  <c r="L113" i="12"/>
  <c r="K113" i="12"/>
  <c r="J113" i="12"/>
  <c r="I113" i="12"/>
  <c r="H113" i="12"/>
  <c r="G113" i="12"/>
  <c r="F113" i="12"/>
  <c r="E113" i="12"/>
  <c r="D113" i="12"/>
  <c r="C113" i="12"/>
  <c r="B113" i="12"/>
  <c r="L112" i="12"/>
  <c r="K112" i="12"/>
  <c r="J112" i="12"/>
  <c r="I112" i="12"/>
  <c r="H112" i="12"/>
  <c r="G112" i="12"/>
  <c r="F112" i="12"/>
  <c r="E112" i="12"/>
  <c r="D112" i="12"/>
  <c r="C112" i="12"/>
  <c r="B112" i="12"/>
  <c r="L111" i="12"/>
  <c r="K111" i="12"/>
  <c r="J111" i="12"/>
  <c r="I111" i="12"/>
  <c r="H111" i="12"/>
  <c r="G111" i="12"/>
  <c r="F111" i="12"/>
  <c r="E111" i="12"/>
  <c r="D111" i="12"/>
  <c r="C111" i="12"/>
  <c r="B111" i="12"/>
  <c r="L110" i="12"/>
  <c r="K110" i="12"/>
  <c r="J110" i="12"/>
  <c r="I110" i="12"/>
  <c r="H110" i="12"/>
  <c r="G110" i="12"/>
  <c r="F110" i="12"/>
  <c r="E110" i="12"/>
  <c r="D110" i="12"/>
  <c r="C110" i="12"/>
  <c r="B110" i="12"/>
  <c r="L109" i="12"/>
  <c r="K109" i="12"/>
  <c r="J109" i="12"/>
  <c r="I109" i="12"/>
  <c r="H109" i="12"/>
  <c r="G109" i="12"/>
  <c r="F109" i="12"/>
  <c r="E109" i="12"/>
  <c r="D109" i="12"/>
  <c r="C109" i="12"/>
  <c r="B109" i="12"/>
  <c r="L108" i="12"/>
  <c r="K108" i="12"/>
  <c r="J108" i="12"/>
  <c r="I108" i="12"/>
  <c r="H108" i="12"/>
  <c r="G108" i="12"/>
  <c r="F108" i="12"/>
  <c r="E108" i="12"/>
  <c r="D108" i="12"/>
  <c r="C108" i="12"/>
  <c r="B108" i="12"/>
  <c r="L107" i="12"/>
  <c r="K107" i="12"/>
  <c r="J107" i="12"/>
  <c r="I107" i="12"/>
  <c r="H107" i="12"/>
  <c r="G107" i="12"/>
  <c r="F107" i="12"/>
  <c r="E107" i="12"/>
  <c r="D107" i="12"/>
  <c r="C107" i="12"/>
  <c r="B107" i="12"/>
  <c r="L106" i="12"/>
  <c r="K106" i="12"/>
  <c r="J106" i="12"/>
  <c r="I106" i="12"/>
  <c r="H106" i="12"/>
  <c r="G106" i="12"/>
  <c r="F106" i="12"/>
  <c r="E106" i="12"/>
  <c r="D106" i="12"/>
  <c r="C106" i="12"/>
  <c r="B106" i="12"/>
  <c r="L105" i="12"/>
  <c r="K105" i="12"/>
  <c r="J105" i="12"/>
  <c r="I105" i="12"/>
  <c r="H105" i="12"/>
  <c r="G105" i="12"/>
  <c r="F105" i="12"/>
  <c r="E105" i="12"/>
  <c r="D105" i="12"/>
  <c r="C105" i="12"/>
  <c r="B105" i="12"/>
  <c r="L104" i="12"/>
  <c r="K104" i="12"/>
  <c r="J104" i="12"/>
  <c r="I104" i="12"/>
  <c r="H104" i="12"/>
  <c r="G104" i="12"/>
  <c r="F104" i="12"/>
  <c r="E104" i="12"/>
  <c r="D104" i="12"/>
  <c r="C104" i="12"/>
  <c r="B104" i="12"/>
  <c r="L103" i="12"/>
  <c r="K103" i="12"/>
  <c r="J103" i="12"/>
  <c r="I103" i="12"/>
  <c r="H103" i="12"/>
  <c r="G103" i="12"/>
  <c r="F103" i="12"/>
  <c r="E103" i="12"/>
  <c r="D103" i="12"/>
  <c r="C103" i="12"/>
  <c r="B103" i="12"/>
  <c r="L102" i="12"/>
  <c r="K102" i="12"/>
  <c r="J102" i="12"/>
  <c r="I102" i="12"/>
  <c r="H102" i="12"/>
  <c r="G102" i="12"/>
  <c r="F102" i="12"/>
  <c r="E102" i="12"/>
  <c r="D102" i="12"/>
  <c r="C102" i="12"/>
  <c r="B102" i="12"/>
  <c r="L101" i="12"/>
  <c r="K101" i="12"/>
  <c r="J101" i="12"/>
  <c r="I101" i="12"/>
  <c r="H101" i="12"/>
  <c r="G101" i="12"/>
  <c r="F101" i="12"/>
  <c r="E101" i="12"/>
  <c r="D101" i="12"/>
  <c r="C101" i="12"/>
  <c r="B101" i="12"/>
  <c r="L100" i="12"/>
  <c r="K100" i="12"/>
  <c r="J100" i="12"/>
  <c r="I100" i="12"/>
  <c r="H100" i="12"/>
  <c r="G100" i="12"/>
  <c r="F100" i="12"/>
  <c r="E100" i="12"/>
  <c r="D100" i="12"/>
  <c r="C100" i="12"/>
  <c r="B100" i="12"/>
  <c r="L99" i="12"/>
  <c r="K99" i="12"/>
  <c r="J99" i="12"/>
  <c r="I99" i="12"/>
  <c r="H99" i="12"/>
  <c r="G99" i="12"/>
  <c r="F99" i="12"/>
  <c r="E99" i="12"/>
  <c r="D99" i="12"/>
  <c r="C99" i="12"/>
  <c r="B99" i="12"/>
  <c r="L98" i="12"/>
  <c r="K98" i="12"/>
  <c r="J98" i="12"/>
  <c r="I98" i="12"/>
  <c r="H98" i="12"/>
  <c r="G98" i="12"/>
  <c r="F98" i="12"/>
  <c r="E98" i="12"/>
  <c r="D98" i="12"/>
  <c r="C98" i="12"/>
  <c r="B98" i="12"/>
  <c r="L97" i="12"/>
  <c r="K97" i="12"/>
  <c r="J97" i="12"/>
  <c r="I97" i="12"/>
  <c r="H97" i="12"/>
  <c r="G97" i="12"/>
  <c r="F97" i="12"/>
  <c r="E97" i="12"/>
  <c r="D97" i="12"/>
  <c r="C97" i="12"/>
  <c r="B97" i="12"/>
  <c r="L96" i="12"/>
  <c r="K96" i="12"/>
  <c r="J96" i="12"/>
  <c r="I96" i="12"/>
  <c r="H96" i="12"/>
  <c r="G96" i="12"/>
  <c r="F96" i="12"/>
  <c r="E96" i="12"/>
  <c r="D96" i="12"/>
  <c r="C96" i="12"/>
  <c r="B96" i="12"/>
  <c r="L95" i="12"/>
  <c r="K95" i="12"/>
  <c r="J95" i="12"/>
  <c r="I95" i="12"/>
  <c r="H95" i="12"/>
  <c r="G95" i="12"/>
  <c r="F95" i="12"/>
  <c r="E95" i="12"/>
  <c r="D95" i="12"/>
  <c r="C95" i="12"/>
  <c r="B95" i="12"/>
  <c r="L94" i="12"/>
  <c r="K94" i="12"/>
  <c r="J94" i="12"/>
  <c r="I94" i="12"/>
  <c r="H94" i="12"/>
  <c r="G94" i="12"/>
  <c r="F94" i="12"/>
  <c r="E94" i="12"/>
  <c r="D94" i="12"/>
  <c r="C94" i="12"/>
  <c r="B94" i="12"/>
  <c r="L93" i="12"/>
  <c r="K93" i="12"/>
  <c r="J93" i="12"/>
  <c r="I93" i="12"/>
  <c r="H93" i="12"/>
  <c r="G93" i="12"/>
  <c r="F93" i="12"/>
  <c r="E93" i="12"/>
  <c r="D93" i="12"/>
  <c r="C93" i="12"/>
  <c r="B93" i="12"/>
  <c r="L92" i="12"/>
  <c r="K92" i="12"/>
  <c r="J92" i="12"/>
  <c r="I92" i="12"/>
  <c r="H92" i="12"/>
  <c r="G92" i="12"/>
  <c r="F92" i="12"/>
  <c r="E92" i="12"/>
  <c r="D92" i="12"/>
  <c r="C92" i="12"/>
  <c r="B92" i="12"/>
  <c r="L91" i="12"/>
  <c r="K91" i="12"/>
  <c r="J91" i="12"/>
  <c r="I91" i="12"/>
  <c r="H91" i="12"/>
  <c r="G91" i="12"/>
  <c r="F91" i="12"/>
  <c r="E91" i="12"/>
  <c r="D91" i="12"/>
  <c r="C91" i="12"/>
  <c r="B91" i="12"/>
  <c r="L90" i="12"/>
  <c r="K90" i="12"/>
  <c r="J90" i="12"/>
  <c r="I90" i="12"/>
  <c r="H90" i="12"/>
  <c r="G90" i="12"/>
  <c r="F90" i="12"/>
  <c r="E90" i="12"/>
  <c r="D90" i="12"/>
  <c r="C90" i="12"/>
  <c r="B90" i="12"/>
  <c r="L89" i="12"/>
  <c r="K89" i="12"/>
  <c r="J89" i="12"/>
  <c r="I89" i="12"/>
  <c r="H89" i="12"/>
  <c r="G89" i="12"/>
  <c r="F89" i="12"/>
  <c r="E89" i="12"/>
  <c r="D89" i="12"/>
  <c r="C89" i="12"/>
  <c r="B89" i="12"/>
  <c r="L88" i="12"/>
  <c r="K88" i="12"/>
  <c r="J88" i="12"/>
  <c r="I88" i="12"/>
  <c r="H88" i="12"/>
  <c r="G88" i="12"/>
  <c r="F88" i="12"/>
  <c r="E88" i="12"/>
  <c r="D88" i="12"/>
  <c r="C88" i="12"/>
  <c r="B88" i="12"/>
  <c r="L87" i="12"/>
  <c r="K87" i="12"/>
  <c r="J87" i="12"/>
  <c r="I87" i="12"/>
  <c r="H87" i="12"/>
  <c r="G87" i="12"/>
  <c r="F87" i="12"/>
  <c r="E87" i="12"/>
  <c r="D87" i="12"/>
  <c r="C87" i="12"/>
  <c r="B87" i="12"/>
  <c r="L86" i="12"/>
  <c r="K86" i="12"/>
  <c r="J86" i="12"/>
  <c r="I86" i="12"/>
  <c r="H86" i="12"/>
  <c r="G86" i="12"/>
  <c r="F86" i="12"/>
  <c r="E86" i="12"/>
  <c r="D86" i="12"/>
  <c r="C86" i="12"/>
  <c r="B86" i="12"/>
  <c r="L85" i="12"/>
  <c r="K85" i="12"/>
  <c r="J85" i="12"/>
  <c r="I85" i="12"/>
  <c r="H85" i="12"/>
  <c r="G85" i="12"/>
  <c r="F85" i="12"/>
  <c r="E85" i="12"/>
  <c r="D85" i="12"/>
  <c r="C85" i="12"/>
  <c r="B85" i="12"/>
  <c r="L84" i="12"/>
  <c r="K84" i="12"/>
  <c r="J84" i="12"/>
  <c r="I84" i="12"/>
  <c r="H84" i="12"/>
  <c r="G84" i="12"/>
  <c r="F84" i="12"/>
  <c r="E84" i="12"/>
  <c r="D84" i="12"/>
  <c r="C84" i="12"/>
  <c r="B84" i="12"/>
  <c r="L83" i="12"/>
  <c r="K83" i="12"/>
  <c r="J83" i="12"/>
  <c r="I83" i="12"/>
  <c r="H83" i="12"/>
  <c r="G83" i="12"/>
  <c r="F83" i="12"/>
  <c r="E83" i="12"/>
  <c r="D83" i="12"/>
  <c r="C83" i="12"/>
  <c r="B83" i="12"/>
  <c r="L82" i="12"/>
  <c r="K82" i="12"/>
  <c r="J82" i="12"/>
  <c r="I82" i="12"/>
  <c r="H82" i="12"/>
  <c r="G82" i="12"/>
  <c r="F82" i="12"/>
  <c r="E82" i="12"/>
  <c r="D82" i="12"/>
  <c r="C82" i="12"/>
  <c r="B82" i="12"/>
  <c r="L81" i="12"/>
  <c r="K81" i="12"/>
  <c r="J81" i="12"/>
  <c r="I81" i="12"/>
  <c r="H81" i="12"/>
  <c r="G81" i="12"/>
  <c r="F81" i="12"/>
  <c r="E81" i="12"/>
  <c r="D81" i="12"/>
  <c r="C81" i="12"/>
  <c r="B81" i="12"/>
  <c r="L80" i="12"/>
  <c r="K80" i="12"/>
  <c r="J80" i="12"/>
  <c r="I80" i="12"/>
  <c r="H80" i="12"/>
  <c r="G80" i="12"/>
  <c r="F80" i="12"/>
  <c r="E80" i="12"/>
  <c r="D80" i="12"/>
  <c r="C80" i="12"/>
  <c r="B80" i="12"/>
  <c r="L79" i="12"/>
  <c r="K79" i="12"/>
  <c r="J79" i="12"/>
  <c r="I79" i="12"/>
  <c r="H79" i="12"/>
  <c r="G79" i="12"/>
  <c r="F79" i="12"/>
  <c r="E79" i="12"/>
  <c r="D79" i="12"/>
  <c r="C79" i="12"/>
  <c r="B79" i="12"/>
  <c r="L78" i="12"/>
  <c r="K78" i="12"/>
  <c r="J78" i="12"/>
  <c r="I78" i="12"/>
  <c r="H78" i="12"/>
  <c r="G78" i="12"/>
  <c r="F78" i="12"/>
  <c r="E78" i="12"/>
  <c r="D78" i="12"/>
  <c r="C78" i="12"/>
  <c r="B78" i="12"/>
  <c r="L77" i="12"/>
  <c r="K77" i="12"/>
  <c r="J77" i="12"/>
  <c r="I77" i="12"/>
  <c r="H77" i="12"/>
  <c r="G77" i="12"/>
  <c r="F77" i="12"/>
  <c r="E77" i="12"/>
  <c r="D77" i="12"/>
  <c r="C77" i="12"/>
  <c r="B77" i="12"/>
  <c r="L76" i="12"/>
  <c r="K76" i="12"/>
  <c r="J76" i="12"/>
  <c r="I76" i="12"/>
  <c r="H76" i="12"/>
  <c r="G76" i="12"/>
  <c r="F76" i="12"/>
  <c r="E76" i="12"/>
  <c r="D76" i="12"/>
  <c r="C76" i="12"/>
  <c r="B76" i="12"/>
  <c r="L75" i="12"/>
  <c r="K75" i="12"/>
  <c r="J75" i="12"/>
  <c r="I75" i="12"/>
  <c r="H75" i="12"/>
  <c r="G75" i="12"/>
  <c r="F75" i="12"/>
  <c r="E75" i="12"/>
  <c r="D75" i="12"/>
  <c r="C75" i="12"/>
  <c r="B75" i="12"/>
  <c r="L74" i="12"/>
  <c r="K74" i="12"/>
  <c r="J74" i="12"/>
  <c r="I74" i="12"/>
  <c r="H74" i="12"/>
  <c r="G74" i="12"/>
  <c r="F74" i="12"/>
  <c r="E74" i="12"/>
  <c r="D74" i="12"/>
  <c r="C74" i="12"/>
  <c r="B74" i="12"/>
  <c r="L73" i="12"/>
  <c r="K73" i="12"/>
  <c r="J73" i="12"/>
  <c r="I73" i="12"/>
  <c r="H73" i="12"/>
  <c r="G73" i="12"/>
  <c r="F73" i="12"/>
  <c r="E73" i="12"/>
  <c r="D73" i="12"/>
  <c r="C73" i="12"/>
  <c r="B73" i="12"/>
  <c r="L72" i="12"/>
  <c r="K72" i="12"/>
  <c r="J72" i="12"/>
  <c r="I72" i="12"/>
  <c r="H72" i="12"/>
  <c r="G72" i="12"/>
  <c r="F72" i="12"/>
  <c r="E72" i="12"/>
  <c r="D72" i="12"/>
  <c r="C72" i="12"/>
  <c r="B72" i="12"/>
  <c r="L71" i="12"/>
  <c r="K71" i="12"/>
  <c r="J71" i="12"/>
  <c r="I71" i="12"/>
  <c r="H71" i="12"/>
  <c r="G71" i="12"/>
  <c r="F71" i="12"/>
  <c r="E71" i="12"/>
  <c r="D71" i="12"/>
  <c r="C71" i="12"/>
  <c r="B71" i="12"/>
  <c r="L70" i="12"/>
  <c r="K70" i="12"/>
  <c r="J70" i="12"/>
  <c r="I70" i="12"/>
  <c r="H70" i="12"/>
  <c r="G70" i="12"/>
  <c r="F70" i="12"/>
  <c r="E70" i="12"/>
  <c r="D70" i="12"/>
  <c r="C70" i="12"/>
  <c r="B70" i="12"/>
  <c r="L69" i="12"/>
  <c r="K69" i="12"/>
  <c r="J69" i="12"/>
  <c r="I69" i="12"/>
  <c r="H69" i="12"/>
  <c r="G69" i="12"/>
  <c r="F69" i="12"/>
  <c r="E69" i="12"/>
  <c r="D69" i="12"/>
  <c r="C69" i="12"/>
  <c r="B69" i="12"/>
  <c r="L68" i="12"/>
  <c r="K68" i="12"/>
  <c r="J68" i="12"/>
  <c r="I68" i="12"/>
  <c r="H68" i="12"/>
  <c r="G68" i="12"/>
  <c r="F68" i="12"/>
  <c r="E68" i="12"/>
  <c r="D68" i="12"/>
  <c r="C68" i="12"/>
  <c r="B68" i="12"/>
  <c r="L67" i="12"/>
  <c r="K67" i="12"/>
  <c r="J67" i="12"/>
  <c r="I67" i="12"/>
  <c r="H67" i="12"/>
  <c r="G67" i="12"/>
  <c r="F67" i="12"/>
  <c r="E67" i="12"/>
  <c r="D67" i="12"/>
  <c r="C67" i="12"/>
  <c r="B67" i="12"/>
  <c r="L66" i="12"/>
  <c r="K66" i="12"/>
  <c r="J66" i="12"/>
  <c r="I66" i="12"/>
  <c r="H66" i="12"/>
  <c r="G66" i="12"/>
  <c r="F66" i="12"/>
  <c r="E66" i="12"/>
  <c r="D66" i="12"/>
  <c r="C66" i="12"/>
  <c r="B66" i="12"/>
  <c r="L65" i="12"/>
  <c r="K65" i="12"/>
  <c r="J65" i="12"/>
  <c r="I65" i="12"/>
  <c r="H65" i="12"/>
  <c r="G65" i="12"/>
  <c r="F65" i="12"/>
  <c r="E65" i="12"/>
  <c r="D65" i="12"/>
  <c r="C65" i="12"/>
  <c r="B65" i="12"/>
  <c r="L64" i="12"/>
  <c r="K64" i="12"/>
  <c r="J64" i="12"/>
  <c r="I64" i="12"/>
  <c r="H64" i="12"/>
  <c r="G64" i="12"/>
  <c r="F64" i="12"/>
  <c r="E64" i="12"/>
  <c r="D64" i="12"/>
  <c r="C64" i="12"/>
  <c r="B64" i="12"/>
  <c r="L63" i="12"/>
  <c r="K63" i="12"/>
  <c r="J63" i="12"/>
  <c r="I63" i="12"/>
  <c r="H63" i="12"/>
  <c r="G63" i="12"/>
  <c r="F63" i="12"/>
  <c r="E63" i="12"/>
  <c r="D63" i="12"/>
  <c r="C63" i="12"/>
  <c r="B63" i="12"/>
  <c r="L62" i="12"/>
  <c r="K62" i="12"/>
  <c r="J62" i="12"/>
  <c r="I62" i="12"/>
  <c r="H62" i="12"/>
  <c r="G62" i="12"/>
  <c r="F62" i="12"/>
  <c r="E62" i="12"/>
  <c r="D62" i="12"/>
  <c r="C62" i="12"/>
  <c r="B62" i="12"/>
  <c r="L61" i="12"/>
  <c r="K61" i="12"/>
  <c r="J61" i="12"/>
  <c r="I61" i="12"/>
  <c r="H61" i="12"/>
  <c r="G61" i="12"/>
  <c r="F61" i="12"/>
  <c r="E61" i="12"/>
  <c r="D61" i="12"/>
  <c r="C61" i="12"/>
  <c r="B61" i="12"/>
  <c r="L60" i="12"/>
  <c r="K60" i="12"/>
  <c r="J60" i="12"/>
  <c r="I60" i="12"/>
  <c r="H60" i="12"/>
  <c r="G60" i="12"/>
  <c r="F60" i="12"/>
  <c r="E60" i="12"/>
  <c r="D60" i="12"/>
  <c r="C60" i="12"/>
  <c r="B60" i="12"/>
  <c r="L59" i="12"/>
  <c r="K59" i="12"/>
  <c r="J59" i="12"/>
  <c r="I59" i="12"/>
  <c r="H59" i="12"/>
  <c r="G59" i="12"/>
  <c r="F59" i="12"/>
  <c r="E59" i="12"/>
  <c r="D59" i="12"/>
  <c r="C59" i="12"/>
  <c r="B59" i="12"/>
  <c r="L58" i="12"/>
  <c r="K58" i="12"/>
  <c r="J58" i="12"/>
  <c r="I58" i="12"/>
  <c r="H58" i="12"/>
  <c r="G58" i="12"/>
  <c r="F58" i="12"/>
  <c r="E58" i="12"/>
  <c r="D58" i="12"/>
  <c r="C58" i="12"/>
  <c r="B58" i="12"/>
  <c r="L57" i="12"/>
  <c r="K57" i="12"/>
  <c r="J57" i="12"/>
  <c r="I57" i="12"/>
  <c r="H57" i="12"/>
  <c r="G57" i="12"/>
  <c r="F57" i="12"/>
  <c r="E57" i="12"/>
  <c r="D57" i="12"/>
  <c r="C57" i="12"/>
  <c r="B57" i="12"/>
  <c r="L56" i="12"/>
  <c r="K56" i="12"/>
  <c r="J56" i="12"/>
  <c r="I56" i="12"/>
  <c r="H56" i="12"/>
  <c r="G56" i="12"/>
  <c r="F56" i="12"/>
  <c r="E56" i="12"/>
  <c r="D56" i="12"/>
  <c r="C56" i="12"/>
  <c r="B56" i="12"/>
  <c r="L55" i="12"/>
  <c r="K55" i="12"/>
  <c r="J55" i="12"/>
  <c r="I55" i="12"/>
  <c r="H55" i="12"/>
  <c r="G55" i="12"/>
  <c r="F55" i="12"/>
  <c r="E55" i="12"/>
  <c r="D55" i="12"/>
  <c r="C55" i="12"/>
  <c r="B55" i="12"/>
  <c r="L54" i="12"/>
  <c r="K54" i="12"/>
  <c r="J54" i="12"/>
  <c r="I54" i="12"/>
  <c r="H54" i="12"/>
  <c r="G54" i="12"/>
  <c r="F54" i="12"/>
  <c r="E54" i="12"/>
  <c r="D54" i="12"/>
  <c r="C54" i="12"/>
  <c r="B54" i="12"/>
  <c r="L53" i="12"/>
  <c r="K53" i="12"/>
  <c r="J53" i="12"/>
  <c r="I53" i="12"/>
  <c r="H53" i="12"/>
  <c r="G53" i="12"/>
  <c r="F53" i="12"/>
  <c r="E53" i="12"/>
  <c r="D53" i="12"/>
  <c r="C53" i="12"/>
  <c r="B53" i="12"/>
  <c r="L52" i="12"/>
  <c r="K52" i="12"/>
  <c r="J52" i="12"/>
  <c r="I52" i="12"/>
  <c r="H52" i="12"/>
  <c r="G52" i="12"/>
  <c r="F52" i="12"/>
  <c r="E52" i="12"/>
  <c r="D52" i="12"/>
  <c r="C52" i="12"/>
  <c r="B52" i="12"/>
  <c r="L51" i="12"/>
  <c r="K51" i="12"/>
  <c r="J51" i="12"/>
  <c r="I51" i="12"/>
  <c r="H51" i="12"/>
  <c r="G51" i="12"/>
  <c r="F51" i="12"/>
  <c r="E51" i="12"/>
  <c r="D51" i="12"/>
  <c r="C51" i="12"/>
  <c r="B51" i="12"/>
  <c r="L50" i="12"/>
  <c r="K50" i="12"/>
  <c r="J50" i="12"/>
  <c r="I50" i="12"/>
  <c r="H50" i="12"/>
  <c r="G50" i="12"/>
  <c r="F50" i="12"/>
  <c r="E50" i="12"/>
  <c r="D50" i="12"/>
  <c r="C50" i="12"/>
  <c r="B50" i="12"/>
  <c r="L49" i="12"/>
  <c r="K49" i="12"/>
  <c r="J49" i="12"/>
  <c r="I49" i="12"/>
  <c r="H49" i="12"/>
  <c r="G49" i="12"/>
  <c r="F49" i="12"/>
  <c r="E49" i="12"/>
  <c r="D49" i="12"/>
  <c r="C49" i="12"/>
  <c r="B49" i="12"/>
  <c r="L48" i="12"/>
  <c r="K48" i="12"/>
  <c r="J48" i="12"/>
  <c r="I48" i="12"/>
  <c r="H48" i="12"/>
  <c r="G48" i="12"/>
  <c r="F48" i="12"/>
  <c r="E48" i="12"/>
  <c r="D48" i="12"/>
  <c r="C48" i="12"/>
  <c r="B48" i="12"/>
  <c r="L47" i="12"/>
  <c r="K47" i="12"/>
  <c r="J47" i="12"/>
  <c r="I47" i="12"/>
  <c r="H47" i="12"/>
  <c r="G47" i="12"/>
  <c r="F47" i="12"/>
  <c r="E47" i="12"/>
  <c r="D47" i="12"/>
  <c r="C47" i="12"/>
  <c r="B47" i="12"/>
  <c r="L46" i="12"/>
  <c r="K46" i="12"/>
  <c r="J46" i="12"/>
  <c r="I46" i="12"/>
  <c r="H46" i="12"/>
  <c r="G46" i="12"/>
  <c r="F46" i="12"/>
  <c r="E46" i="12"/>
  <c r="D46" i="12"/>
  <c r="C46" i="12"/>
  <c r="B46" i="12"/>
  <c r="L45" i="12"/>
  <c r="K45" i="12"/>
  <c r="J45" i="12"/>
  <c r="I45" i="12"/>
  <c r="H45" i="12"/>
  <c r="G45" i="12"/>
  <c r="F45" i="12"/>
  <c r="E45" i="12"/>
  <c r="D45" i="12"/>
  <c r="C45" i="12"/>
  <c r="B45" i="12"/>
  <c r="L44" i="12"/>
  <c r="K44" i="12"/>
  <c r="J44" i="12"/>
  <c r="I44" i="12"/>
  <c r="H44" i="12"/>
  <c r="G44" i="12"/>
  <c r="F44" i="12"/>
  <c r="E44" i="12"/>
  <c r="D44" i="12"/>
  <c r="C44" i="12"/>
  <c r="B44" i="12"/>
  <c r="L43" i="12"/>
  <c r="K43" i="12"/>
  <c r="J43" i="12"/>
  <c r="I43" i="12"/>
  <c r="H43" i="12"/>
  <c r="G43" i="12"/>
  <c r="F43" i="12"/>
  <c r="E43" i="12"/>
  <c r="D43" i="12"/>
  <c r="C43" i="12"/>
  <c r="B43" i="12"/>
  <c r="L42" i="12"/>
  <c r="K42" i="12"/>
  <c r="J42" i="12"/>
  <c r="I42" i="12"/>
  <c r="H42" i="12"/>
  <c r="G42" i="12"/>
  <c r="F42" i="12"/>
  <c r="E42" i="12"/>
  <c r="D42" i="12"/>
  <c r="C42" i="12"/>
  <c r="B42" i="12"/>
  <c r="L41" i="12"/>
  <c r="K41" i="12"/>
  <c r="J41" i="12"/>
  <c r="I41" i="12"/>
  <c r="H41" i="12"/>
  <c r="G41" i="12"/>
  <c r="F41" i="12"/>
  <c r="E41" i="12"/>
  <c r="D41" i="12"/>
  <c r="C41" i="12"/>
  <c r="B41" i="12"/>
  <c r="L40" i="12"/>
  <c r="K40" i="12"/>
  <c r="J40" i="12"/>
  <c r="I40" i="12"/>
  <c r="H40" i="12"/>
  <c r="G40" i="12"/>
  <c r="F40" i="12"/>
  <c r="E40" i="12"/>
  <c r="D40" i="12"/>
  <c r="C40" i="12"/>
  <c r="B40" i="12"/>
  <c r="L39" i="12"/>
  <c r="K39" i="12"/>
  <c r="J39" i="12"/>
  <c r="I39" i="12"/>
  <c r="H39" i="12"/>
  <c r="G39" i="12"/>
  <c r="F39" i="12"/>
  <c r="E39" i="12"/>
  <c r="D39" i="12"/>
  <c r="C39" i="12"/>
  <c r="B39" i="12"/>
  <c r="L38" i="12"/>
  <c r="K38" i="12"/>
  <c r="J38" i="12"/>
  <c r="I38" i="12"/>
  <c r="H38" i="12"/>
  <c r="G38" i="12"/>
  <c r="F38" i="12"/>
  <c r="E38" i="12"/>
  <c r="D38" i="12"/>
  <c r="C38" i="12"/>
  <c r="B38" i="12"/>
  <c r="L37" i="12"/>
  <c r="K37" i="12"/>
  <c r="J37" i="12"/>
  <c r="I37" i="12"/>
  <c r="H37" i="12"/>
  <c r="G37" i="12"/>
  <c r="F37" i="12"/>
  <c r="E37" i="12"/>
  <c r="D37" i="12"/>
  <c r="C37" i="12"/>
  <c r="B37" i="12"/>
  <c r="L36" i="12"/>
  <c r="K36" i="12"/>
  <c r="J36" i="12"/>
  <c r="I36" i="12"/>
  <c r="H36" i="12"/>
  <c r="G36" i="12"/>
  <c r="F36" i="12"/>
  <c r="E36" i="12"/>
  <c r="D36" i="12"/>
  <c r="C36" i="12"/>
  <c r="B36" i="12"/>
  <c r="L35" i="12"/>
  <c r="K35" i="12"/>
  <c r="J35" i="12"/>
  <c r="I35" i="12"/>
  <c r="H35" i="12"/>
  <c r="G35" i="12"/>
  <c r="F35" i="12"/>
  <c r="E35" i="12"/>
  <c r="D35" i="12"/>
  <c r="C35" i="12"/>
  <c r="B35" i="12"/>
  <c r="L34" i="12"/>
  <c r="K34" i="12"/>
  <c r="J34" i="12"/>
  <c r="I34" i="12"/>
  <c r="H34" i="12"/>
  <c r="G34" i="12"/>
  <c r="F34" i="12"/>
  <c r="E34" i="12"/>
  <c r="D34" i="12"/>
  <c r="C34" i="12"/>
  <c r="B34" i="12"/>
  <c r="L33" i="12"/>
  <c r="K33" i="12"/>
  <c r="J33" i="12"/>
  <c r="I33" i="12"/>
  <c r="H33" i="12"/>
  <c r="G33" i="12"/>
  <c r="F33" i="12"/>
  <c r="E33" i="12"/>
  <c r="D33" i="12"/>
  <c r="C33" i="12"/>
  <c r="B33" i="12"/>
  <c r="L32" i="12"/>
  <c r="K32" i="12"/>
  <c r="J32" i="12"/>
  <c r="I32" i="12"/>
  <c r="H32" i="12"/>
  <c r="G32" i="12"/>
  <c r="F32" i="12"/>
  <c r="E32" i="12"/>
  <c r="D32" i="12"/>
  <c r="C32" i="12"/>
  <c r="B32" i="12"/>
  <c r="L31" i="12"/>
  <c r="K31" i="12"/>
  <c r="J31" i="12"/>
  <c r="I31" i="12"/>
  <c r="H31" i="12"/>
  <c r="G31" i="12"/>
  <c r="F31" i="12"/>
  <c r="E31" i="12"/>
  <c r="D31" i="12"/>
  <c r="C31" i="12"/>
  <c r="B31" i="12"/>
  <c r="L30" i="12"/>
  <c r="K30" i="12"/>
  <c r="J30" i="12"/>
  <c r="I30" i="12"/>
  <c r="H30" i="12"/>
  <c r="G30" i="12"/>
  <c r="F30" i="12"/>
  <c r="E30" i="12"/>
  <c r="D30" i="12"/>
  <c r="C30" i="12"/>
  <c r="B30" i="12"/>
  <c r="L29" i="12"/>
  <c r="K29" i="12"/>
  <c r="J29" i="12"/>
  <c r="I29" i="12"/>
  <c r="H29" i="12"/>
  <c r="G29" i="12"/>
  <c r="F29" i="12"/>
  <c r="E29" i="12"/>
  <c r="D29" i="12"/>
  <c r="C29" i="12"/>
  <c r="B29" i="12"/>
  <c r="L28" i="12"/>
  <c r="K28" i="12"/>
  <c r="J28" i="12"/>
  <c r="I28" i="12"/>
  <c r="H28" i="12"/>
  <c r="G28" i="12"/>
  <c r="F28" i="12"/>
  <c r="E28" i="12"/>
  <c r="D28" i="12"/>
  <c r="C28" i="12"/>
  <c r="B28" i="12"/>
  <c r="L27" i="12"/>
  <c r="K27" i="12"/>
  <c r="J27" i="12"/>
  <c r="I27" i="12"/>
  <c r="H27" i="12"/>
  <c r="G27" i="12"/>
  <c r="F27" i="12"/>
  <c r="E27" i="12"/>
  <c r="D27" i="12"/>
  <c r="C27" i="12"/>
  <c r="B27" i="12"/>
  <c r="L26" i="12"/>
  <c r="K26" i="12"/>
  <c r="J26" i="12"/>
  <c r="I26" i="12"/>
  <c r="H26" i="12"/>
  <c r="G26" i="12"/>
  <c r="F26" i="12"/>
  <c r="E26" i="12"/>
  <c r="D26" i="12"/>
  <c r="C26" i="12"/>
  <c r="B26" i="12"/>
  <c r="L25" i="12"/>
  <c r="K25" i="12"/>
  <c r="J25" i="12"/>
  <c r="I25" i="12"/>
  <c r="H25" i="12"/>
  <c r="G25" i="12"/>
  <c r="F25" i="12"/>
  <c r="E25" i="12"/>
  <c r="D25" i="12"/>
  <c r="C25" i="12"/>
  <c r="B25" i="12"/>
  <c r="L24" i="12"/>
  <c r="K24" i="12"/>
  <c r="J24" i="12"/>
  <c r="I24" i="12"/>
  <c r="H24" i="12"/>
  <c r="G24" i="12"/>
  <c r="F24" i="12"/>
  <c r="E24" i="12"/>
  <c r="D24" i="12"/>
  <c r="C24" i="12"/>
  <c r="B24" i="12"/>
  <c r="L23" i="12"/>
  <c r="K23" i="12"/>
  <c r="J23" i="12"/>
  <c r="I23" i="12"/>
  <c r="H23" i="12"/>
  <c r="G23" i="12"/>
  <c r="F23" i="12"/>
  <c r="E23" i="12"/>
  <c r="D23" i="12"/>
  <c r="C23" i="12"/>
  <c r="B23" i="12"/>
  <c r="L22" i="12"/>
  <c r="K22" i="12"/>
  <c r="J22" i="12"/>
  <c r="I22" i="12"/>
  <c r="H22" i="12"/>
  <c r="G22" i="12"/>
  <c r="F22" i="12"/>
  <c r="E22" i="12"/>
  <c r="D22" i="12"/>
  <c r="C22" i="12"/>
  <c r="B22" i="12"/>
  <c r="L21" i="12"/>
  <c r="K21" i="12"/>
  <c r="J21" i="12"/>
  <c r="I21" i="12"/>
  <c r="H21" i="12"/>
  <c r="G21" i="12"/>
  <c r="F21" i="12"/>
  <c r="E21" i="12"/>
  <c r="D21" i="12"/>
  <c r="C21" i="12"/>
  <c r="B21" i="12"/>
  <c r="L20" i="12"/>
  <c r="K20" i="12"/>
  <c r="J20" i="12"/>
  <c r="I20" i="12"/>
  <c r="H20" i="12"/>
  <c r="G20" i="12"/>
  <c r="F20" i="12"/>
  <c r="E20" i="12"/>
  <c r="D20" i="12"/>
  <c r="C20" i="12"/>
  <c r="B20" i="12"/>
  <c r="L19" i="12"/>
  <c r="K19" i="12"/>
  <c r="J19" i="12"/>
  <c r="I19" i="12"/>
  <c r="H19" i="12"/>
  <c r="G19" i="12"/>
  <c r="F19" i="12"/>
  <c r="E19" i="12"/>
  <c r="D19" i="12"/>
  <c r="C19" i="12"/>
  <c r="B19" i="12"/>
  <c r="L18" i="12"/>
  <c r="K18" i="12"/>
  <c r="J18" i="12"/>
  <c r="I18" i="12"/>
  <c r="H18" i="12"/>
  <c r="G18" i="12"/>
  <c r="F18" i="12"/>
  <c r="E18" i="12"/>
  <c r="D18" i="12"/>
  <c r="C18" i="12"/>
  <c r="B18" i="12"/>
  <c r="L17" i="12"/>
  <c r="K17" i="12"/>
  <c r="J17" i="12"/>
  <c r="I17" i="12"/>
  <c r="H17" i="12"/>
  <c r="G17" i="12"/>
  <c r="F17" i="12"/>
  <c r="E17" i="12"/>
  <c r="D17" i="12"/>
  <c r="C17" i="12"/>
  <c r="B17" i="12"/>
  <c r="L16" i="12"/>
  <c r="K16" i="12"/>
  <c r="J16" i="12"/>
  <c r="I16" i="12"/>
  <c r="H16" i="12"/>
  <c r="G16" i="12"/>
  <c r="F16" i="12"/>
  <c r="E16" i="12"/>
  <c r="D16" i="12"/>
  <c r="C16" i="12"/>
  <c r="B16" i="12"/>
  <c r="L15" i="12"/>
  <c r="K15" i="12"/>
  <c r="J15" i="12"/>
  <c r="I15" i="12"/>
  <c r="H15" i="12"/>
  <c r="G15" i="12"/>
  <c r="F15" i="12"/>
  <c r="E15" i="12"/>
  <c r="D15" i="12"/>
  <c r="C15" i="12"/>
  <c r="B15" i="12"/>
  <c r="L14" i="12"/>
  <c r="K14" i="12"/>
  <c r="J14" i="12"/>
  <c r="I14" i="12"/>
  <c r="H14" i="12"/>
  <c r="G14" i="12"/>
  <c r="F14" i="12"/>
  <c r="E14" i="12"/>
  <c r="D14" i="12"/>
  <c r="C14" i="12"/>
  <c r="B14" i="12"/>
  <c r="L13" i="12"/>
  <c r="K13" i="12"/>
  <c r="J13" i="12"/>
  <c r="I13" i="12"/>
  <c r="H13" i="12"/>
  <c r="G13" i="12"/>
  <c r="F13" i="12"/>
  <c r="E13" i="12"/>
  <c r="D13" i="12"/>
  <c r="C13" i="12"/>
  <c r="B13" i="12"/>
  <c r="L12" i="12"/>
  <c r="K12" i="12"/>
  <c r="J12" i="12"/>
  <c r="I12" i="12"/>
  <c r="H12" i="12"/>
  <c r="G12" i="12"/>
  <c r="F12" i="12"/>
  <c r="E12" i="12"/>
  <c r="D12" i="12"/>
  <c r="C12" i="12"/>
  <c r="B12" i="12"/>
  <c r="L11" i="12"/>
  <c r="K11" i="12"/>
  <c r="J11" i="12"/>
  <c r="I11" i="12"/>
  <c r="H11" i="12"/>
  <c r="G11" i="12"/>
  <c r="F11" i="12"/>
  <c r="E11" i="12"/>
  <c r="D11" i="12"/>
  <c r="C11" i="12"/>
  <c r="B11" i="12"/>
  <c r="L10" i="12"/>
  <c r="K10" i="12"/>
  <c r="J10" i="12"/>
  <c r="I10" i="12"/>
  <c r="H10" i="12"/>
  <c r="G10" i="12"/>
  <c r="F10" i="12"/>
  <c r="E10" i="12"/>
  <c r="D10" i="12"/>
  <c r="C10" i="12"/>
  <c r="B10" i="12"/>
  <c r="L9" i="12"/>
  <c r="K9" i="12"/>
  <c r="J9" i="12"/>
  <c r="I9" i="12"/>
  <c r="H9" i="12"/>
  <c r="G9" i="12"/>
  <c r="F9" i="12"/>
  <c r="E9" i="12"/>
  <c r="D9" i="12"/>
  <c r="C9" i="12"/>
  <c r="B9" i="12"/>
  <c r="L8" i="12"/>
  <c r="K8" i="12"/>
  <c r="J8" i="12"/>
  <c r="I8" i="12"/>
  <c r="H8" i="12"/>
  <c r="G8" i="12"/>
  <c r="F8" i="12"/>
  <c r="E8" i="12"/>
  <c r="D8" i="12"/>
  <c r="C8" i="12"/>
  <c r="B8" i="12"/>
  <c r="A4" i="12"/>
  <c r="L218" i="11"/>
  <c r="K218" i="11"/>
  <c r="J218" i="11"/>
  <c r="I218" i="11"/>
  <c r="H218" i="11"/>
  <c r="G218" i="11"/>
  <c r="F218" i="11"/>
  <c r="E218" i="11"/>
  <c r="D218" i="11"/>
  <c r="C218" i="11"/>
  <c r="B218" i="11"/>
  <c r="L217" i="11"/>
  <c r="K217" i="11"/>
  <c r="J217" i="11"/>
  <c r="I217" i="11"/>
  <c r="H217" i="11"/>
  <c r="G217" i="11"/>
  <c r="F217" i="11"/>
  <c r="E217" i="11"/>
  <c r="D217" i="11"/>
  <c r="C217" i="11"/>
  <c r="B217" i="11"/>
  <c r="L216" i="11"/>
  <c r="K216" i="11"/>
  <c r="J216" i="11"/>
  <c r="I216" i="11"/>
  <c r="H216" i="11"/>
  <c r="G216" i="11"/>
  <c r="F216" i="11"/>
  <c r="E216" i="11"/>
  <c r="D216" i="11"/>
  <c r="C216" i="11"/>
  <c r="B216" i="11"/>
  <c r="L215" i="11"/>
  <c r="K215" i="11"/>
  <c r="J215" i="11"/>
  <c r="I215" i="11"/>
  <c r="H215" i="11"/>
  <c r="G215" i="11"/>
  <c r="F215" i="11"/>
  <c r="E215" i="11"/>
  <c r="D215" i="11"/>
  <c r="C215" i="11"/>
  <c r="B215" i="11"/>
  <c r="L214" i="11"/>
  <c r="K214" i="11"/>
  <c r="J214" i="11"/>
  <c r="I214" i="11"/>
  <c r="H214" i="11"/>
  <c r="G214" i="11"/>
  <c r="F214" i="11"/>
  <c r="E214" i="11"/>
  <c r="D214" i="11"/>
  <c r="C214" i="11"/>
  <c r="B214" i="11"/>
  <c r="L213" i="11"/>
  <c r="K213" i="11"/>
  <c r="J213" i="11"/>
  <c r="I213" i="11"/>
  <c r="H213" i="11"/>
  <c r="G213" i="11"/>
  <c r="F213" i="11"/>
  <c r="E213" i="11"/>
  <c r="D213" i="11"/>
  <c r="C213" i="11"/>
  <c r="B213" i="11"/>
  <c r="L212" i="11"/>
  <c r="K212" i="11"/>
  <c r="J212" i="11"/>
  <c r="I212" i="11"/>
  <c r="H212" i="11"/>
  <c r="G212" i="11"/>
  <c r="F212" i="11"/>
  <c r="E212" i="11"/>
  <c r="D212" i="11"/>
  <c r="C212" i="11"/>
  <c r="B212" i="11"/>
  <c r="L211" i="11"/>
  <c r="K211" i="11"/>
  <c r="J211" i="11"/>
  <c r="I211" i="11"/>
  <c r="H211" i="11"/>
  <c r="G211" i="11"/>
  <c r="F211" i="11"/>
  <c r="E211" i="11"/>
  <c r="D211" i="11"/>
  <c r="C211" i="11"/>
  <c r="B211" i="11"/>
  <c r="L210" i="11"/>
  <c r="K210" i="11"/>
  <c r="J210" i="11"/>
  <c r="I210" i="11"/>
  <c r="H210" i="11"/>
  <c r="G210" i="11"/>
  <c r="F210" i="11"/>
  <c r="E210" i="11"/>
  <c r="D210" i="11"/>
  <c r="C210" i="11"/>
  <c r="B210" i="11"/>
  <c r="L209" i="11"/>
  <c r="K209" i="11"/>
  <c r="J209" i="11"/>
  <c r="I209" i="11"/>
  <c r="H209" i="11"/>
  <c r="G209" i="11"/>
  <c r="F209" i="11"/>
  <c r="E209" i="11"/>
  <c r="D209" i="11"/>
  <c r="C209" i="11"/>
  <c r="B209" i="11"/>
  <c r="L208" i="11"/>
  <c r="K208" i="11"/>
  <c r="J208" i="11"/>
  <c r="I208" i="11"/>
  <c r="H208" i="11"/>
  <c r="G208" i="11"/>
  <c r="F208" i="11"/>
  <c r="E208" i="11"/>
  <c r="D208" i="11"/>
  <c r="C208" i="11"/>
  <c r="B208" i="11"/>
  <c r="L207" i="11"/>
  <c r="K207" i="11"/>
  <c r="J207" i="11"/>
  <c r="I207" i="11"/>
  <c r="H207" i="11"/>
  <c r="G207" i="11"/>
  <c r="F207" i="11"/>
  <c r="E207" i="11"/>
  <c r="D207" i="11"/>
  <c r="C207" i="11"/>
  <c r="B207" i="11"/>
  <c r="L206" i="11"/>
  <c r="K206" i="11"/>
  <c r="J206" i="11"/>
  <c r="I206" i="11"/>
  <c r="H206" i="11"/>
  <c r="G206" i="11"/>
  <c r="F206" i="11"/>
  <c r="E206" i="11"/>
  <c r="D206" i="11"/>
  <c r="C206" i="11"/>
  <c r="B206" i="11"/>
  <c r="L205" i="11"/>
  <c r="K205" i="11"/>
  <c r="J205" i="11"/>
  <c r="I205" i="11"/>
  <c r="H205" i="11"/>
  <c r="G205" i="11"/>
  <c r="F205" i="11"/>
  <c r="E205" i="11"/>
  <c r="D205" i="11"/>
  <c r="C205" i="11"/>
  <c r="B205" i="11"/>
  <c r="L204" i="11"/>
  <c r="K204" i="11"/>
  <c r="J204" i="11"/>
  <c r="I204" i="11"/>
  <c r="H204" i="11"/>
  <c r="G204" i="11"/>
  <c r="F204" i="11"/>
  <c r="E204" i="11"/>
  <c r="D204" i="11"/>
  <c r="C204" i="11"/>
  <c r="B204" i="11"/>
  <c r="L203" i="11"/>
  <c r="K203" i="11"/>
  <c r="J203" i="11"/>
  <c r="I203" i="11"/>
  <c r="H203" i="11"/>
  <c r="G203" i="11"/>
  <c r="F203" i="11"/>
  <c r="E203" i="11"/>
  <c r="D203" i="11"/>
  <c r="C203" i="11"/>
  <c r="B203" i="11"/>
  <c r="L202" i="11"/>
  <c r="K202" i="11"/>
  <c r="J202" i="11"/>
  <c r="I202" i="11"/>
  <c r="H202" i="11"/>
  <c r="G202" i="11"/>
  <c r="F202" i="11"/>
  <c r="E202" i="11"/>
  <c r="D202" i="11"/>
  <c r="C202" i="11"/>
  <c r="B202" i="11"/>
  <c r="L201" i="11"/>
  <c r="K201" i="11"/>
  <c r="J201" i="11"/>
  <c r="I201" i="11"/>
  <c r="H201" i="11"/>
  <c r="G201" i="11"/>
  <c r="F201" i="11"/>
  <c r="E201" i="11"/>
  <c r="D201" i="11"/>
  <c r="C201" i="11"/>
  <c r="B201" i="11"/>
  <c r="L200" i="11"/>
  <c r="K200" i="11"/>
  <c r="J200" i="11"/>
  <c r="I200" i="11"/>
  <c r="H200" i="11"/>
  <c r="G200" i="11"/>
  <c r="F200" i="11"/>
  <c r="E200" i="11"/>
  <c r="D200" i="11"/>
  <c r="C200" i="11"/>
  <c r="B200" i="11"/>
  <c r="L199" i="11"/>
  <c r="K199" i="11"/>
  <c r="J199" i="11"/>
  <c r="I199" i="11"/>
  <c r="H199" i="11"/>
  <c r="G199" i="11"/>
  <c r="F199" i="11"/>
  <c r="E199" i="11"/>
  <c r="D199" i="11"/>
  <c r="C199" i="11"/>
  <c r="B199" i="11"/>
  <c r="L198" i="11"/>
  <c r="K198" i="11"/>
  <c r="J198" i="11"/>
  <c r="I198" i="11"/>
  <c r="H198" i="11"/>
  <c r="G198" i="11"/>
  <c r="F198" i="11"/>
  <c r="E198" i="11"/>
  <c r="D198" i="11"/>
  <c r="C198" i="11"/>
  <c r="B198" i="11"/>
  <c r="L197" i="11"/>
  <c r="K197" i="11"/>
  <c r="J197" i="11"/>
  <c r="I197" i="11"/>
  <c r="H197" i="11"/>
  <c r="G197" i="11"/>
  <c r="F197" i="11"/>
  <c r="E197" i="11"/>
  <c r="D197" i="11"/>
  <c r="C197" i="11"/>
  <c r="B197" i="11"/>
  <c r="L196" i="11"/>
  <c r="K196" i="11"/>
  <c r="J196" i="11"/>
  <c r="I196" i="11"/>
  <c r="H196" i="11"/>
  <c r="G196" i="11"/>
  <c r="F196" i="11"/>
  <c r="E196" i="11"/>
  <c r="D196" i="11"/>
  <c r="C196" i="11"/>
  <c r="B196" i="11"/>
  <c r="L195" i="11"/>
  <c r="K195" i="11"/>
  <c r="J195" i="11"/>
  <c r="I195" i="11"/>
  <c r="H195" i="11"/>
  <c r="G195" i="11"/>
  <c r="F195" i="11"/>
  <c r="E195" i="11"/>
  <c r="D195" i="11"/>
  <c r="C195" i="11"/>
  <c r="B195" i="11"/>
  <c r="L194" i="11"/>
  <c r="K194" i="11"/>
  <c r="J194" i="11"/>
  <c r="I194" i="11"/>
  <c r="H194" i="11"/>
  <c r="G194" i="11"/>
  <c r="F194" i="11"/>
  <c r="E194" i="11"/>
  <c r="D194" i="11"/>
  <c r="C194" i="11"/>
  <c r="B194" i="11"/>
  <c r="L193" i="11"/>
  <c r="K193" i="11"/>
  <c r="J193" i="11"/>
  <c r="I193" i="11"/>
  <c r="H193" i="11"/>
  <c r="G193" i="11"/>
  <c r="F193" i="11"/>
  <c r="E193" i="11"/>
  <c r="D193" i="11"/>
  <c r="C193" i="11"/>
  <c r="B193" i="11"/>
  <c r="L192" i="11"/>
  <c r="K192" i="11"/>
  <c r="J192" i="11"/>
  <c r="I192" i="11"/>
  <c r="H192" i="11"/>
  <c r="G192" i="11"/>
  <c r="F192" i="11"/>
  <c r="E192" i="11"/>
  <c r="D192" i="11"/>
  <c r="C192" i="11"/>
  <c r="B192" i="11"/>
  <c r="L191" i="11"/>
  <c r="K191" i="11"/>
  <c r="J191" i="11"/>
  <c r="I191" i="11"/>
  <c r="H191" i="11"/>
  <c r="G191" i="11"/>
  <c r="F191" i="11"/>
  <c r="E191" i="11"/>
  <c r="D191" i="11"/>
  <c r="C191" i="11"/>
  <c r="B191" i="11"/>
  <c r="L190" i="11"/>
  <c r="K190" i="11"/>
  <c r="J190" i="11"/>
  <c r="I190" i="11"/>
  <c r="H190" i="11"/>
  <c r="G190" i="11"/>
  <c r="F190" i="11"/>
  <c r="E190" i="11"/>
  <c r="D190" i="11"/>
  <c r="C190" i="11"/>
  <c r="B190" i="11"/>
  <c r="L189" i="11"/>
  <c r="K189" i="11"/>
  <c r="J189" i="11"/>
  <c r="I189" i="11"/>
  <c r="H189" i="11"/>
  <c r="G189" i="11"/>
  <c r="F189" i="11"/>
  <c r="E189" i="11"/>
  <c r="D189" i="11"/>
  <c r="C189" i="11"/>
  <c r="B189" i="11"/>
  <c r="L188" i="11"/>
  <c r="K188" i="11"/>
  <c r="J188" i="11"/>
  <c r="I188" i="11"/>
  <c r="H188" i="11"/>
  <c r="G188" i="11"/>
  <c r="F188" i="11"/>
  <c r="E188" i="11"/>
  <c r="D188" i="11"/>
  <c r="C188" i="11"/>
  <c r="B188" i="11"/>
  <c r="L187" i="11"/>
  <c r="K187" i="11"/>
  <c r="J187" i="11"/>
  <c r="I187" i="11"/>
  <c r="H187" i="11"/>
  <c r="G187" i="11"/>
  <c r="F187" i="11"/>
  <c r="E187" i="11"/>
  <c r="D187" i="11"/>
  <c r="C187" i="11"/>
  <c r="B187" i="11"/>
  <c r="L186" i="11"/>
  <c r="K186" i="11"/>
  <c r="J186" i="11"/>
  <c r="I186" i="11"/>
  <c r="H186" i="11"/>
  <c r="G186" i="11"/>
  <c r="F186" i="11"/>
  <c r="E186" i="11"/>
  <c r="D186" i="11"/>
  <c r="C186" i="11"/>
  <c r="B186" i="11"/>
  <c r="L185" i="11"/>
  <c r="K185" i="11"/>
  <c r="J185" i="11"/>
  <c r="I185" i="11"/>
  <c r="H185" i="11"/>
  <c r="G185" i="11"/>
  <c r="F185" i="11"/>
  <c r="E185" i="11"/>
  <c r="D185" i="11"/>
  <c r="C185" i="11"/>
  <c r="B185" i="11"/>
  <c r="L184" i="11"/>
  <c r="K184" i="11"/>
  <c r="J184" i="11"/>
  <c r="I184" i="11"/>
  <c r="H184" i="11"/>
  <c r="G184" i="11"/>
  <c r="F184" i="11"/>
  <c r="E184" i="11"/>
  <c r="D184" i="11"/>
  <c r="C184" i="11"/>
  <c r="B184" i="11"/>
  <c r="L183" i="11"/>
  <c r="K183" i="11"/>
  <c r="J183" i="11"/>
  <c r="I183" i="11"/>
  <c r="H183" i="11"/>
  <c r="G183" i="11"/>
  <c r="F183" i="11"/>
  <c r="E183" i="11"/>
  <c r="D183" i="11"/>
  <c r="C183" i="11"/>
  <c r="B183" i="11"/>
  <c r="L182" i="11"/>
  <c r="K182" i="11"/>
  <c r="J182" i="11"/>
  <c r="I182" i="11"/>
  <c r="H182" i="11"/>
  <c r="G182" i="11"/>
  <c r="F182" i="11"/>
  <c r="E182" i="11"/>
  <c r="D182" i="11"/>
  <c r="C182" i="11"/>
  <c r="B182" i="11"/>
  <c r="L181" i="11"/>
  <c r="K181" i="11"/>
  <c r="J181" i="11"/>
  <c r="I181" i="11"/>
  <c r="H181" i="11"/>
  <c r="G181" i="11"/>
  <c r="F181" i="11"/>
  <c r="E181" i="11"/>
  <c r="D181" i="11"/>
  <c r="C181" i="11"/>
  <c r="B181" i="11"/>
  <c r="L180" i="11"/>
  <c r="K180" i="11"/>
  <c r="J180" i="11"/>
  <c r="I180" i="11"/>
  <c r="H180" i="11"/>
  <c r="G180" i="11"/>
  <c r="F180" i="11"/>
  <c r="E180" i="11"/>
  <c r="D180" i="11"/>
  <c r="C180" i="11"/>
  <c r="B180" i="11"/>
  <c r="L179" i="11"/>
  <c r="K179" i="11"/>
  <c r="J179" i="11"/>
  <c r="I179" i="11"/>
  <c r="H179" i="11"/>
  <c r="G179" i="11"/>
  <c r="F179" i="11"/>
  <c r="E179" i="11"/>
  <c r="D179" i="11"/>
  <c r="C179" i="11"/>
  <c r="B179" i="11"/>
  <c r="L178" i="11"/>
  <c r="K178" i="11"/>
  <c r="J178" i="11"/>
  <c r="I178" i="11"/>
  <c r="H178" i="11"/>
  <c r="G178" i="11"/>
  <c r="F178" i="11"/>
  <c r="E178" i="11"/>
  <c r="D178" i="11"/>
  <c r="C178" i="11"/>
  <c r="B178" i="11"/>
  <c r="L177" i="11"/>
  <c r="K177" i="11"/>
  <c r="J177" i="11"/>
  <c r="I177" i="11"/>
  <c r="H177" i="11"/>
  <c r="G177" i="11"/>
  <c r="F177" i="11"/>
  <c r="E177" i="11"/>
  <c r="D177" i="11"/>
  <c r="C177" i="11"/>
  <c r="B177" i="11"/>
  <c r="L176" i="11"/>
  <c r="K176" i="11"/>
  <c r="J176" i="11"/>
  <c r="I176" i="11"/>
  <c r="H176" i="11"/>
  <c r="G176" i="11"/>
  <c r="F176" i="11"/>
  <c r="E176" i="11"/>
  <c r="D176" i="11"/>
  <c r="C176" i="11"/>
  <c r="B176" i="11"/>
  <c r="L175" i="11"/>
  <c r="K175" i="11"/>
  <c r="J175" i="11"/>
  <c r="I175" i="11"/>
  <c r="H175" i="11"/>
  <c r="G175" i="11"/>
  <c r="F175" i="11"/>
  <c r="E175" i="11"/>
  <c r="D175" i="11"/>
  <c r="C175" i="11"/>
  <c r="B175" i="11"/>
  <c r="L174" i="11"/>
  <c r="K174" i="11"/>
  <c r="J174" i="11"/>
  <c r="I174" i="11"/>
  <c r="H174" i="11"/>
  <c r="G174" i="11"/>
  <c r="F174" i="11"/>
  <c r="E174" i="11"/>
  <c r="D174" i="11"/>
  <c r="C174" i="11"/>
  <c r="B174" i="11"/>
  <c r="L173" i="11"/>
  <c r="K173" i="11"/>
  <c r="J173" i="11"/>
  <c r="I173" i="11"/>
  <c r="H173" i="11"/>
  <c r="G173" i="11"/>
  <c r="F173" i="11"/>
  <c r="E173" i="11"/>
  <c r="D173" i="11"/>
  <c r="C173" i="11"/>
  <c r="B173" i="11"/>
  <c r="L172" i="11"/>
  <c r="K172" i="11"/>
  <c r="J172" i="11"/>
  <c r="I172" i="11"/>
  <c r="H172" i="11"/>
  <c r="G172" i="11"/>
  <c r="F172" i="11"/>
  <c r="E172" i="11"/>
  <c r="D172" i="11"/>
  <c r="C172" i="11"/>
  <c r="B172" i="11"/>
  <c r="L171" i="11"/>
  <c r="K171" i="11"/>
  <c r="J171" i="11"/>
  <c r="I171" i="11"/>
  <c r="H171" i="11"/>
  <c r="G171" i="11"/>
  <c r="F171" i="11"/>
  <c r="E171" i="11"/>
  <c r="D171" i="11"/>
  <c r="C171" i="11"/>
  <c r="B171" i="11"/>
  <c r="L170" i="11"/>
  <c r="K170" i="11"/>
  <c r="J170" i="11"/>
  <c r="I170" i="11"/>
  <c r="H170" i="11"/>
  <c r="G170" i="11"/>
  <c r="F170" i="11"/>
  <c r="E170" i="11"/>
  <c r="D170" i="11"/>
  <c r="C170" i="11"/>
  <c r="B170" i="11"/>
  <c r="L169" i="11"/>
  <c r="K169" i="11"/>
  <c r="J169" i="11"/>
  <c r="I169" i="11"/>
  <c r="H169" i="11"/>
  <c r="G169" i="11"/>
  <c r="F169" i="11"/>
  <c r="E169" i="11"/>
  <c r="D169" i="11"/>
  <c r="C169" i="11"/>
  <c r="B169" i="11"/>
  <c r="L168" i="11"/>
  <c r="K168" i="11"/>
  <c r="J168" i="11"/>
  <c r="I168" i="11"/>
  <c r="H168" i="11"/>
  <c r="G168" i="11"/>
  <c r="F168" i="11"/>
  <c r="E168" i="11"/>
  <c r="D168" i="11"/>
  <c r="C168" i="11"/>
  <c r="B168" i="11"/>
  <c r="L167" i="11"/>
  <c r="K167" i="11"/>
  <c r="J167" i="11"/>
  <c r="I167" i="11"/>
  <c r="H167" i="11"/>
  <c r="G167" i="11"/>
  <c r="F167" i="11"/>
  <c r="E167" i="11"/>
  <c r="D167" i="11"/>
  <c r="C167" i="11"/>
  <c r="B167" i="11"/>
  <c r="L166" i="11"/>
  <c r="K166" i="11"/>
  <c r="J166" i="11"/>
  <c r="I166" i="11"/>
  <c r="H166" i="11"/>
  <c r="G166" i="11"/>
  <c r="F166" i="11"/>
  <c r="E166" i="11"/>
  <c r="D166" i="11"/>
  <c r="C166" i="11"/>
  <c r="B166" i="11"/>
  <c r="L165" i="11"/>
  <c r="K165" i="11"/>
  <c r="J165" i="11"/>
  <c r="I165" i="11"/>
  <c r="H165" i="11"/>
  <c r="G165" i="11"/>
  <c r="F165" i="11"/>
  <c r="E165" i="11"/>
  <c r="D165" i="11"/>
  <c r="C165" i="11"/>
  <c r="B165" i="11"/>
  <c r="L164" i="11"/>
  <c r="K164" i="11"/>
  <c r="J164" i="11"/>
  <c r="I164" i="11"/>
  <c r="H164" i="11"/>
  <c r="G164" i="11"/>
  <c r="F164" i="11"/>
  <c r="E164" i="11"/>
  <c r="D164" i="11"/>
  <c r="C164" i="11"/>
  <c r="B164" i="11"/>
  <c r="L163" i="11"/>
  <c r="K163" i="11"/>
  <c r="J163" i="11"/>
  <c r="I163" i="11"/>
  <c r="H163" i="11"/>
  <c r="G163" i="11"/>
  <c r="F163" i="11"/>
  <c r="E163" i="11"/>
  <c r="D163" i="11"/>
  <c r="C163" i="11"/>
  <c r="B163" i="11"/>
  <c r="L162" i="11"/>
  <c r="K162" i="11"/>
  <c r="J162" i="11"/>
  <c r="I162" i="11"/>
  <c r="H162" i="11"/>
  <c r="G162" i="11"/>
  <c r="F162" i="11"/>
  <c r="E162" i="11"/>
  <c r="D162" i="11"/>
  <c r="C162" i="11"/>
  <c r="B162" i="11"/>
  <c r="L161" i="11"/>
  <c r="K161" i="11"/>
  <c r="J161" i="11"/>
  <c r="I161" i="11"/>
  <c r="H161" i="11"/>
  <c r="G161" i="11"/>
  <c r="F161" i="11"/>
  <c r="E161" i="11"/>
  <c r="D161" i="11"/>
  <c r="C161" i="11"/>
  <c r="B161" i="11"/>
  <c r="L160" i="11"/>
  <c r="K160" i="11"/>
  <c r="J160" i="11"/>
  <c r="I160" i="11"/>
  <c r="H160" i="11"/>
  <c r="G160" i="11"/>
  <c r="F160" i="11"/>
  <c r="E160" i="11"/>
  <c r="D160" i="11"/>
  <c r="C160" i="11"/>
  <c r="B160" i="11"/>
  <c r="L159" i="11"/>
  <c r="K159" i="11"/>
  <c r="J159" i="11"/>
  <c r="I159" i="11"/>
  <c r="H159" i="11"/>
  <c r="G159" i="11"/>
  <c r="F159" i="11"/>
  <c r="E159" i="11"/>
  <c r="D159" i="11"/>
  <c r="C159" i="11"/>
  <c r="B159" i="11"/>
  <c r="L158" i="11"/>
  <c r="K158" i="11"/>
  <c r="J158" i="11"/>
  <c r="I158" i="11"/>
  <c r="H158" i="11"/>
  <c r="G158" i="11"/>
  <c r="F158" i="11"/>
  <c r="E158" i="11"/>
  <c r="D158" i="11"/>
  <c r="C158" i="11"/>
  <c r="B158" i="11"/>
  <c r="L157" i="11"/>
  <c r="K157" i="11"/>
  <c r="J157" i="11"/>
  <c r="I157" i="11"/>
  <c r="H157" i="11"/>
  <c r="G157" i="11"/>
  <c r="F157" i="11"/>
  <c r="E157" i="11"/>
  <c r="D157" i="11"/>
  <c r="C157" i="11"/>
  <c r="B157" i="11"/>
  <c r="L156" i="11"/>
  <c r="K156" i="11"/>
  <c r="J156" i="11"/>
  <c r="I156" i="11"/>
  <c r="H156" i="11"/>
  <c r="G156" i="11"/>
  <c r="F156" i="11"/>
  <c r="E156" i="11"/>
  <c r="D156" i="11"/>
  <c r="C156" i="11"/>
  <c r="B156" i="11"/>
  <c r="L155" i="11"/>
  <c r="K155" i="11"/>
  <c r="J155" i="11"/>
  <c r="I155" i="11"/>
  <c r="H155" i="11"/>
  <c r="G155" i="11"/>
  <c r="F155" i="11"/>
  <c r="E155" i="11"/>
  <c r="D155" i="11"/>
  <c r="C155" i="11"/>
  <c r="B155" i="11"/>
  <c r="L154" i="11"/>
  <c r="K154" i="11"/>
  <c r="J154" i="11"/>
  <c r="I154" i="11"/>
  <c r="H154" i="11"/>
  <c r="G154" i="11"/>
  <c r="F154" i="11"/>
  <c r="E154" i="11"/>
  <c r="D154" i="11"/>
  <c r="C154" i="11"/>
  <c r="B154" i="11"/>
  <c r="L153" i="11"/>
  <c r="K153" i="11"/>
  <c r="J153" i="11"/>
  <c r="I153" i="11"/>
  <c r="H153" i="11"/>
  <c r="G153" i="11"/>
  <c r="F153" i="11"/>
  <c r="E153" i="11"/>
  <c r="D153" i="11"/>
  <c r="C153" i="11"/>
  <c r="B153" i="11"/>
  <c r="L152" i="11"/>
  <c r="K152" i="11"/>
  <c r="J152" i="11"/>
  <c r="I152" i="11"/>
  <c r="H152" i="11"/>
  <c r="G152" i="11"/>
  <c r="F152" i="11"/>
  <c r="E152" i="11"/>
  <c r="D152" i="11"/>
  <c r="C152" i="11"/>
  <c r="B152" i="11"/>
  <c r="L151" i="11"/>
  <c r="K151" i="11"/>
  <c r="J151" i="11"/>
  <c r="I151" i="11"/>
  <c r="H151" i="11"/>
  <c r="G151" i="11"/>
  <c r="F151" i="11"/>
  <c r="E151" i="11"/>
  <c r="D151" i="11"/>
  <c r="C151" i="11"/>
  <c r="B151" i="11"/>
  <c r="L150" i="11"/>
  <c r="K150" i="11"/>
  <c r="J150" i="11"/>
  <c r="I150" i="11"/>
  <c r="H150" i="11"/>
  <c r="G150" i="11"/>
  <c r="F150" i="11"/>
  <c r="E150" i="11"/>
  <c r="D150" i="11"/>
  <c r="C150" i="11"/>
  <c r="B150" i="11"/>
  <c r="L149" i="11"/>
  <c r="K149" i="11"/>
  <c r="J149" i="11"/>
  <c r="I149" i="11"/>
  <c r="H149" i="11"/>
  <c r="G149" i="11"/>
  <c r="F149" i="11"/>
  <c r="E149" i="11"/>
  <c r="D149" i="11"/>
  <c r="C149" i="11"/>
  <c r="B149" i="11"/>
  <c r="L148" i="11"/>
  <c r="K148" i="11"/>
  <c r="J148" i="11"/>
  <c r="I148" i="11"/>
  <c r="H148" i="11"/>
  <c r="G148" i="11"/>
  <c r="F148" i="11"/>
  <c r="E148" i="11"/>
  <c r="D148" i="11"/>
  <c r="C148" i="11"/>
  <c r="B148" i="11"/>
  <c r="L147" i="11"/>
  <c r="K147" i="11"/>
  <c r="J147" i="11"/>
  <c r="I147" i="11"/>
  <c r="H147" i="11"/>
  <c r="G147" i="11"/>
  <c r="F147" i="11"/>
  <c r="E147" i="11"/>
  <c r="D147" i="11"/>
  <c r="C147" i="11"/>
  <c r="B147" i="11"/>
  <c r="L146" i="11"/>
  <c r="K146" i="11"/>
  <c r="J146" i="11"/>
  <c r="I146" i="11"/>
  <c r="H146" i="11"/>
  <c r="G146" i="11"/>
  <c r="F146" i="11"/>
  <c r="E146" i="11"/>
  <c r="D146" i="11"/>
  <c r="C146" i="11"/>
  <c r="B146" i="11"/>
  <c r="L145" i="11"/>
  <c r="K145" i="11"/>
  <c r="J145" i="11"/>
  <c r="I145" i="11"/>
  <c r="H145" i="11"/>
  <c r="G145" i="11"/>
  <c r="F145" i="11"/>
  <c r="E145" i="11"/>
  <c r="D145" i="11"/>
  <c r="C145" i="11"/>
  <c r="B145" i="11"/>
  <c r="L144" i="11"/>
  <c r="K144" i="11"/>
  <c r="J144" i="11"/>
  <c r="I144" i="11"/>
  <c r="H144" i="11"/>
  <c r="G144" i="11"/>
  <c r="F144" i="11"/>
  <c r="E144" i="11"/>
  <c r="D144" i="11"/>
  <c r="C144" i="11"/>
  <c r="B144" i="11"/>
  <c r="L143" i="11"/>
  <c r="K143" i="11"/>
  <c r="J143" i="11"/>
  <c r="I143" i="11"/>
  <c r="H143" i="11"/>
  <c r="G143" i="11"/>
  <c r="F143" i="11"/>
  <c r="E143" i="11"/>
  <c r="D143" i="11"/>
  <c r="C143" i="11"/>
  <c r="B143" i="11"/>
  <c r="L142" i="11"/>
  <c r="K142" i="11"/>
  <c r="J142" i="11"/>
  <c r="I142" i="11"/>
  <c r="H142" i="11"/>
  <c r="G142" i="11"/>
  <c r="F142" i="11"/>
  <c r="E142" i="11"/>
  <c r="D142" i="11"/>
  <c r="C142" i="11"/>
  <c r="B142" i="11"/>
  <c r="L141" i="11"/>
  <c r="K141" i="11"/>
  <c r="J141" i="11"/>
  <c r="I141" i="11"/>
  <c r="H141" i="11"/>
  <c r="G141" i="11"/>
  <c r="F141" i="11"/>
  <c r="E141" i="11"/>
  <c r="D141" i="11"/>
  <c r="C141" i="11"/>
  <c r="B141" i="11"/>
  <c r="L140" i="11"/>
  <c r="K140" i="11"/>
  <c r="J140" i="11"/>
  <c r="I140" i="11"/>
  <c r="H140" i="11"/>
  <c r="G140" i="11"/>
  <c r="F140" i="11"/>
  <c r="E140" i="11"/>
  <c r="D140" i="11"/>
  <c r="C140" i="11"/>
  <c r="B140" i="11"/>
  <c r="L139" i="11"/>
  <c r="K139" i="11"/>
  <c r="J139" i="11"/>
  <c r="I139" i="11"/>
  <c r="H139" i="11"/>
  <c r="G139" i="11"/>
  <c r="F139" i="11"/>
  <c r="E139" i="11"/>
  <c r="D139" i="11"/>
  <c r="C139" i="11"/>
  <c r="B139" i="11"/>
  <c r="L138" i="11"/>
  <c r="K138" i="11"/>
  <c r="J138" i="11"/>
  <c r="I138" i="11"/>
  <c r="H138" i="11"/>
  <c r="G138" i="11"/>
  <c r="F138" i="11"/>
  <c r="E138" i="11"/>
  <c r="D138" i="11"/>
  <c r="C138" i="11"/>
  <c r="B138" i="11"/>
  <c r="L137" i="11"/>
  <c r="K137" i="11"/>
  <c r="J137" i="11"/>
  <c r="I137" i="11"/>
  <c r="H137" i="11"/>
  <c r="G137" i="11"/>
  <c r="F137" i="11"/>
  <c r="E137" i="11"/>
  <c r="D137" i="11"/>
  <c r="C137" i="11"/>
  <c r="B137" i="11"/>
  <c r="L136" i="11"/>
  <c r="K136" i="11"/>
  <c r="J136" i="11"/>
  <c r="I136" i="11"/>
  <c r="H136" i="11"/>
  <c r="G136" i="11"/>
  <c r="F136" i="11"/>
  <c r="E136" i="11"/>
  <c r="D136" i="11"/>
  <c r="C136" i="11"/>
  <c r="B136" i="11"/>
  <c r="L135" i="11"/>
  <c r="K135" i="11"/>
  <c r="J135" i="11"/>
  <c r="I135" i="11"/>
  <c r="H135" i="11"/>
  <c r="G135" i="11"/>
  <c r="F135" i="11"/>
  <c r="E135" i="11"/>
  <c r="D135" i="11"/>
  <c r="C135" i="11"/>
  <c r="B135" i="11"/>
  <c r="L134" i="11"/>
  <c r="K134" i="11"/>
  <c r="J134" i="11"/>
  <c r="I134" i="11"/>
  <c r="H134" i="11"/>
  <c r="G134" i="11"/>
  <c r="F134" i="11"/>
  <c r="E134" i="11"/>
  <c r="D134" i="11"/>
  <c r="C134" i="11"/>
  <c r="B134" i="11"/>
  <c r="L133" i="11"/>
  <c r="K133" i="11"/>
  <c r="J133" i="11"/>
  <c r="I133" i="11"/>
  <c r="H133" i="11"/>
  <c r="G133" i="11"/>
  <c r="F133" i="11"/>
  <c r="E133" i="11"/>
  <c r="D133" i="11"/>
  <c r="C133" i="11"/>
  <c r="B133" i="11"/>
  <c r="L132" i="11"/>
  <c r="K132" i="11"/>
  <c r="J132" i="11"/>
  <c r="I132" i="11"/>
  <c r="H132" i="11"/>
  <c r="G132" i="11"/>
  <c r="F132" i="11"/>
  <c r="E132" i="11"/>
  <c r="D132" i="11"/>
  <c r="C132" i="11"/>
  <c r="B132" i="11"/>
  <c r="L131" i="11"/>
  <c r="K131" i="11"/>
  <c r="J131" i="11"/>
  <c r="I131" i="11"/>
  <c r="H131" i="11"/>
  <c r="G131" i="11"/>
  <c r="F131" i="11"/>
  <c r="E131" i="11"/>
  <c r="D131" i="11"/>
  <c r="C131" i="11"/>
  <c r="B131" i="11"/>
  <c r="L130" i="11"/>
  <c r="K130" i="11"/>
  <c r="J130" i="11"/>
  <c r="I130" i="11"/>
  <c r="H130" i="11"/>
  <c r="G130" i="11"/>
  <c r="F130" i="11"/>
  <c r="E130" i="11"/>
  <c r="D130" i="11"/>
  <c r="C130" i="11"/>
  <c r="B130" i="11"/>
  <c r="L129" i="11"/>
  <c r="K129" i="11"/>
  <c r="J129" i="11"/>
  <c r="I129" i="11"/>
  <c r="H129" i="11"/>
  <c r="G129" i="11"/>
  <c r="F129" i="11"/>
  <c r="E129" i="11"/>
  <c r="D129" i="11"/>
  <c r="C129" i="11"/>
  <c r="B129" i="11"/>
  <c r="L128" i="11"/>
  <c r="K128" i="11"/>
  <c r="J128" i="11"/>
  <c r="I128" i="11"/>
  <c r="H128" i="11"/>
  <c r="G128" i="11"/>
  <c r="F128" i="11"/>
  <c r="E128" i="11"/>
  <c r="D128" i="11"/>
  <c r="C128" i="11"/>
  <c r="B128" i="11"/>
  <c r="L127" i="11"/>
  <c r="K127" i="11"/>
  <c r="J127" i="11"/>
  <c r="I127" i="11"/>
  <c r="H127" i="11"/>
  <c r="G127" i="11"/>
  <c r="F127" i="11"/>
  <c r="E127" i="11"/>
  <c r="D127" i="11"/>
  <c r="C127" i="11"/>
  <c r="B127" i="11"/>
  <c r="L126" i="11"/>
  <c r="K126" i="11"/>
  <c r="J126" i="11"/>
  <c r="I126" i="11"/>
  <c r="H126" i="11"/>
  <c r="G126" i="11"/>
  <c r="F126" i="11"/>
  <c r="E126" i="11"/>
  <c r="D126" i="11"/>
  <c r="C126" i="11"/>
  <c r="B126" i="11"/>
  <c r="L125" i="11"/>
  <c r="K125" i="11"/>
  <c r="J125" i="11"/>
  <c r="I125" i="11"/>
  <c r="H125" i="11"/>
  <c r="G125" i="11"/>
  <c r="F125" i="11"/>
  <c r="E125" i="11"/>
  <c r="D125" i="11"/>
  <c r="C125" i="11"/>
  <c r="B125" i="11"/>
  <c r="L124" i="11"/>
  <c r="K124" i="11"/>
  <c r="J124" i="11"/>
  <c r="I124" i="11"/>
  <c r="H124" i="11"/>
  <c r="G124" i="11"/>
  <c r="F124" i="11"/>
  <c r="E124" i="11"/>
  <c r="D124" i="11"/>
  <c r="C124" i="11"/>
  <c r="B124" i="11"/>
  <c r="L123" i="11"/>
  <c r="K123" i="11"/>
  <c r="J123" i="11"/>
  <c r="I123" i="11"/>
  <c r="H123" i="11"/>
  <c r="G123" i="11"/>
  <c r="F123" i="11"/>
  <c r="E123" i="11"/>
  <c r="D123" i="11"/>
  <c r="C123" i="11"/>
  <c r="B123" i="11"/>
  <c r="L122" i="11"/>
  <c r="K122" i="11"/>
  <c r="J122" i="11"/>
  <c r="I122" i="11"/>
  <c r="H122" i="11"/>
  <c r="G122" i="11"/>
  <c r="F122" i="11"/>
  <c r="E122" i="11"/>
  <c r="D122" i="11"/>
  <c r="C122" i="11"/>
  <c r="B122" i="11"/>
  <c r="L121" i="11"/>
  <c r="K121" i="11"/>
  <c r="J121" i="11"/>
  <c r="I121" i="11"/>
  <c r="H121" i="11"/>
  <c r="G121" i="11"/>
  <c r="F121" i="11"/>
  <c r="E121" i="11"/>
  <c r="D121" i="11"/>
  <c r="C121" i="11"/>
  <c r="B121" i="11"/>
  <c r="L120" i="11"/>
  <c r="K120" i="11"/>
  <c r="J120" i="11"/>
  <c r="I120" i="11"/>
  <c r="H120" i="11"/>
  <c r="G120" i="11"/>
  <c r="F120" i="11"/>
  <c r="E120" i="11"/>
  <c r="D120" i="11"/>
  <c r="C120" i="11"/>
  <c r="B120" i="11"/>
  <c r="L119" i="11"/>
  <c r="K119" i="11"/>
  <c r="J119" i="11"/>
  <c r="I119" i="11"/>
  <c r="H119" i="11"/>
  <c r="G119" i="11"/>
  <c r="F119" i="11"/>
  <c r="E119" i="11"/>
  <c r="D119" i="11"/>
  <c r="C119" i="11"/>
  <c r="B119" i="11"/>
  <c r="L118" i="11"/>
  <c r="K118" i="11"/>
  <c r="J118" i="11"/>
  <c r="I118" i="11"/>
  <c r="H118" i="11"/>
  <c r="G118" i="11"/>
  <c r="F118" i="11"/>
  <c r="E118" i="11"/>
  <c r="D118" i="11"/>
  <c r="C118" i="11"/>
  <c r="B118" i="11"/>
  <c r="L117" i="11"/>
  <c r="K117" i="11"/>
  <c r="J117" i="11"/>
  <c r="I117" i="11"/>
  <c r="H117" i="11"/>
  <c r="G117" i="11"/>
  <c r="F117" i="11"/>
  <c r="E117" i="11"/>
  <c r="D117" i="11"/>
  <c r="C117" i="11"/>
  <c r="B117" i="11"/>
  <c r="L116" i="11"/>
  <c r="K116" i="11"/>
  <c r="J116" i="11"/>
  <c r="I116" i="11"/>
  <c r="H116" i="11"/>
  <c r="G116" i="11"/>
  <c r="F116" i="11"/>
  <c r="E116" i="11"/>
  <c r="D116" i="11"/>
  <c r="C116" i="11"/>
  <c r="B116" i="11"/>
  <c r="L115" i="11"/>
  <c r="K115" i="11"/>
  <c r="J115" i="11"/>
  <c r="I115" i="11"/>
  <c r="H115" i="11"/>
  <c r="G115" i="11"/>
  <c r="F115" i="11"/>
  <c r="E115" i="11"/>
  <c r="D115" i="11"/>
  <c r="C115" i="11"/>
  <c r="B115" i="11"/>
  <c r="L114" i="11"/>
  <c r="K114" i="11"/>
  <c r="J114" i="11"/>
  <c r="I114" i="11"/>
  <c r="H114" i="11"/>
  <c r="G114" i="11"/>
  <c r="F114" i="11"/>
  <c r="E114" i="11"/>
  <c r="D114" i="11"/>
  <c r="C114" i="11"/>
  <c r="B114" i="11"/>
  <c r="L113" i="11"/>
  <c r="K113" i="11"/>
  <c r="J113" i="11"/>
  <c r="I113" i="11"/>
  <c r="H113" i="11"/>
  <c r="G113" i="11"/>
  <c r="F113" i="11"/>
  <c r="E113" i="11"/>
  <c r="D113" i="11"/>
  <c r="C113" i="11"/>
  <c r="B113" i="11"/>
  <c r="L112" i="11"/>
  <c r="K112" i="11"/>
  <c r="J112" i="11"/>
  <c r="I112" i="11"/>
  <c r="H112" i="11"/>
  <c r="G112" i="11"/>
  <c r="F112" i="11"/>
  <c r="E112" i="11"/>
  <c r="D112" i="11"/>
  <c r="C112" i="11"/>
  <c r="B112" i="11"/>
  <c r="L111" i="11"/>
  <c r="K111" i="11"/>
  <c r="J111" i="11"/>
  <c r="I111" i="11"/>
  <c r="H111" i="11"/>
  <c r="G111" i="11"/>
  <c r="F111" i="11"/>
  <c r="E111" i="11"/>
  <c r="D111" i="11"/>
  <c r="C111" i="11"/>
  <c r="B111" i="11"/>
  <c r="L110" i="11"/>
  <c r="K110" i="11"/>
  <c r="J110" i="11"/>
  <c r="I110" i="11"/>
  <c r="H110" i="11"/>
  <c r="G110" i="11"/>
  <c r="F110" i="11"/>
  <c r="E110" i="11"/>
  <c r="D110" i="11"/>
  <c r="C110" i="11"/>
  <c r="B110" i="11"/>
  <c r="L109" i="11"/>
  <c r="K109" i="11"/>
  <c r="J109" i="11"/>
  <c r="I109" i="11"/>
  <c r="H109" i="11"/>
  <c r="G109" i="11"/>
  <c r="F109" i="11"/>
  <c r="E109" i="11"/>
  <c r="D109" i="11"/>
  <c r="C109" i="11"/>
  <c r="B109" i="11"/>
  <c r="L108" i="11"/>
  <c r="K108" i="11"/>
  <c r="J108" i="11"/>
  <c r="I108" i="11"/>
  <c r="H108" i="11"/>
  <c r="G108" i="11"/>
  <c r="F108" i="11"/>
  <c r="E108" i="11"/>
  <c r="D108" i="11"/>
  <c r="C108" i="11"/>
  <c r="B108" i="11"/>
  <c r="L107" i="11"/>
  <c r="K107" i="11"/>
  <c r="J107" i="11"/>
  <c r="I107" i="11"/>
  <c r="H107" i="11"/>
  <c r="G107" i="11"/>
  <c r="F107" i="11"/>
  <c r="E107" i="11"/>
  <c r="D107" i="11"/>
  <c r="C107" i="11"/>
  <c r="B107" i="11"/>
  <c r="L106" i="11"/>
  <c r="K106" i="11"/>
  <c r="J106" i="11"/>
  <c r="I106" i="11"/>
  <c r="H106" i="11"/>
  <c r="G106" i="11"/>
  <c r="F106" i="11"/>
  <c r="E106" i="11"/>
  <c r="D106" i="11"/>
  <c r="C106" i="11"/>
  <c r="B106" i="11"/>
  <c r="L105" i="11"/>
  <c r="K105" i="11"/>
  <c r="J105" i="11"/>
  <c r="I105" i="11"/>
  <c r="H105" i="11"/>
  <c r="G105" i="11"/>
  <c r="F105" i="11"/>
  <c r="E105" i="11"/>
  <c r="D105" i="11"/>
  <c r="C105" i="11"/>
  <c r="B105" i="11"/>
  <c r="L104" i="11"/>
  <c r="K104" i="11"/>
  <c r="J104" i="11"/>
  <c r="I104" i="11"/>
  <c r="H104" i="11"/>
  <c r="G104" i="11"/>
  <c r="F104" i="11"/>
  <c r="E104" i="11"/>
  <c r="D104" i="11"/>
  <c r="C104" i="11"/>
  <c r="B104" i="11"/>
  <c r="L103" i="11"/>
  <c r="K103" i="11"/>
  <c r="J103" i="11"/>
  <c r="I103" i="11"/>
  <c r="H103" i="11"/>
  <c r="G103" i="11"/>
  <c r="F103" i="11"/>
  <c r="E103" i="11"/>
  <c r="D103" i="11"/>
  <c r="C103" i="11"/>
  <c r="B103" i="11"/>
  <c r="L102" i="11"/>
  <c r="K102" i="11"/>
  <c r="J102" i="11"/>
  <c r="I102" i="11"/>
  <c r="H102" i="11"/>
  <c r="G102" i="11"/>
  <c r="F102" i="11"/>
  <c r="E102" i="11"/>
  <c r="D102" i="11"/>
  <c r="C102" i="11"/>
  <c r="B102" i="11"/>
  <c r="L101" i="11"/>
  <c r="K101" i="11"/>
  <c r="J101" i="11"/>
  <c r="I101" i="11"/>
  <c r="H101" i="11"/>
  <c r="G101" i="11"/>
  <c r="F101" i="11"/>
  <c r="E101" i="11"/>
  <c r="D101" i="11"/>
  <c r="C101" i="11"/>
  <c r="B101" i="11"/>
  <c r="L100" i="11"/>
  <c r="K100" i="11"/>
  <c r="J100" i="11"/>
  <c r="I100" i="11"/>
  <c r="H100" i="11"/>
  <c r="G100" i="11"/>
  <c r="F100" i="11"/>
  <c r="E100" i="11"/>
  <c r="D100" i="11"/>
  <c r="C100" i="11"/>
  <c r="B100" i="11"/>
  <c r="L99" i="11"/>
  <c r="K99" i="11"/>
  <c r="J99" i="11"/>
  <c r="I99" i="11"/>
  <c r="H99" i="11"/>
  <c r="G99" i="11"/>
  <c r="F99" i="11"/>
  <c r="E99" i="11"/>
  <c r="D99" i="11"/>
  <c r="C99" i="11"/>
  <c r="B99" i="11"/>
  <c r="L98" i="11"/>
  <c r="K98" i="11"/>
  <c r="J98" i="11"/>
  <c r="I98" i="11"/>
  <c r="H98" i="11"/>
  <c r="G98" i="11"/>
  <c r="F98" i="11"/>
  <c r="E98" i="11"/>
  <c r="D98" i="11"/>
  <c r="C98" i="11"/>
  <c r="B98" i="11"/>
  <c r="L97" i="11"/>
  <c r="K97" i="11"/>
  <c r="J97" i="11"/>
  <c r="I97" i="11"/>
  <c r="H97" i="11"/>
  <c r="G97" i="11"/>
  <c r="F97" i="11"/>
  <c r="E97" i="11"/>
  <c r="D97" i="11"/>
  <c r="C97" i="11"/>
  <c r="B97" i="11"/>
  <c r="L96" i="11"/>
  <c r="K96" i="11"/>
  <c r="J96" i="11"/>
  <c r="I96" i="11"/>
  <c r="H96" i="11"/>
  <c r="G96" i="11"/>
  <c r="F96" i="11"/>
  <c r="E96" i="11"/>
  <c r="D96" i="11"/>
  <c r="C96" i="11"/>
  <c r="B96" i="11"/>
  <c r="L95" i="11"/>
  <c r="K95" i="11"/>
  <c r="J95" i="11"/>
  <c r="I95" i="11"/>
  <c r="H95" i="11"/>
  <c r="G95" i="11"/>
  <c r="F95" i="11"/>
  <c r="E95" i="11"/>
  <c r="D95" i="11"/>
  <c r="C95" i="11"/>
  <c r="B95" i="11"/>
  <c r="L94" i="11"/>
  <c r="K94" i="11"/>
  <c r="J94" i="11"/>
  <c r="I94" i="11"/>
  <c r="H94" i="11"/>
  <c r="G94" i="11"/>
  <c r="F94" i="11"/>
  <c r="E94" i="11"/>
  <c r="D94" i="11"/>
  <c r="C94" i="11"/>
  <c r="B94" i="11"/>
  <c r="L93" i="11"/>
  <c r="K93" i="11"/>
  <c r="J93" i="11"/>
  <c r="I93" i="11"/>
  <c r="H93" i="11"/>
  <c r="G93" i="11"/>
  <c r="F93" i="11"/>
  <c r="E93" i="11"/>
  <c r="D93" i="11"/>
  <c r="C93" i="11"/>
  <c r="B93" i="11"/>
  <c r="L92" i="11"/>
  <c r="K92" i="11"/>
  <c r="J92" i="11"/>
  <c r="I92" i="11"/>
  <c r="H92" i="11"/>
  <c r="G92" i="11"/>
  <c r="F92" i="11"/>
  <c r="E92" i="11"/>
  <c r="D92" i="11"/>
  <c r="C92" i="11"/>
  <c r="B92" i="11"/>
  <c r="L91" i="11"/>
  <c r="K91" i="11"/>
  <c r="J91" i="11"/>
  <c r="I91" i="11"/>
  <c r="H91" i="11"/>
  <c r="G91" i="11"/>
  <c r="F91" i="11"/>
  <c r="E91" i="11"/>
  <c r="D91" i="11"/>
  <c r="C91" i="11"/>
  <c r="B91" i="11"/>
  <c r="L90" i="11"/>
  <c r="K90" i="11"/>
  <c r="J90" i="11"/>
  <c r="I90" i="11"/>
  <c r="H90" i="11"/>
  <c r="G90" i="11"/>
  <c r="F90" i="11"/>
  <c r="E90" i="11"/>
  <c r="D90" i="11"/>
  <c r="C90" i="11"/>
  <c r="B90" i="11"/>
  <c r="L89" i="11"/>
  <c r="K89" i="11"/>
  <c r="J89" i="11"/>
  <c r="I89" i="11"/>
  <c r="H89" i="11"/>
  <c r="G89" i="11"/>
  <c r="F89" i="11"/>
  <c r="E89" i="11"/>
  <c r="D89" i="11"/>
  <c r="C89" i="11"/>
  <c r="B89" i="11"/>
  <c r="L88" i="11"/>
  <c r="K88" i="11"/>
  <c r="J88" i="11"/>
  <c r="I88" i="11"/>
  <c r="H88" i="11"/>
  <c r="G88" i="11"/>
  <c r="F88" i="11"/>
  <c r="E88" i="11"/>
  <c r="D88" i="11"/>
  <c r="C88" i="11"/>
  <c r="B88" i="11"/>
  <c r="L87" i="11"/>
  <c r="K87" i="11"/>
  <c r="J87" i="11"/>
  <c r="I87" i="11"/>
  <c r="H87" i="11"/>
  <c r="G87" i="11"/>
  <c r="F87" i="11"/>
  <c r="E87" i="11"/>
  <c r="D87" i="11"/>
  <c r="C87" i="11"/>
  <c r="B87" i="11"/>
  <c r="L86" i="11"/>
  <c r="K86" i="11"/>
  <c r="J86" i="11"/>
  <c r="I86" i="11"/>
  <c r="H86" i="11"/>
  <c r="G86" i="11"/>
  <c r="F86" i="11"/>
  <c r="E86" i="11"/>
  <c r="D86" i="11"/>
  <c r="C86" i="11"/>
  <c r="B86" i="11"/>
  <c r="L85" i="11"/>
  <c r="K85" i="11"/>
  <c r="J85" i="11"/>
  <c r="I85" i="11"/>
  <c r="H85" i="11"/>
  <c r="G85" i="11"/>
  <c r="F85" i="11"/>
  <c r="E85" i="11"/>
  <c r="D85" i="11"/>
  <c r="C85" i="11"/>
  <c r="B85" i="11"/>
  <c r="L84" i="11"/>
  <c r="K84" i="11"/>
  <c r="J84" i="11"/>
  <c r="I84" i="11"/>
  <c r="H84" i="11"/>
  <c r="G84" i="11"/>
  <c r="F84" i="11"/>
  <c r="E84" i="11"/>
  <c r="D84" i="11"/>
  <c r="C84" i="11"/>
  <c r="B84" i="11"/>
  <c r="L83" i="11"/>
  <c r="K83" i="11"/>
  <c r="J83" i="11"/>
  <c r="I83" i="11"/>
  <c r="H83" i="11"/>
  <c r="G83" i="11"/>
  <c r="F83" i="11"/>
  <c r="E83" i="11"/>
  <c r="D83" i="11"/>
  <c r="C83" i="11"/>
  <c r="B83" i="11"/>
  <c r="L82" i="11"/>
  <c r="K82" i="11"/>
  <c r="J82" i="11"/>
  <c r="I82" i="11"/>
  <c r="H82" i="11"/>
  <c r="G82" i="11"/>
  <c r="F82" i="11"/>
  <c r="E82" i="11"/>
  <c r="D82" i="11"/>
  <c r="C82" i="11"/>
  <c r="B82" i="11"/>
  <c r="L81" i="11"/>
  <c r="K81" i="11"/>
  <c r="J81" i="11"/>
  <c r="I81" i="11"/>
  <c r="H81" i="11"/>
  <c r="G81" i="11"/>
  <c r="F81" i="11"/>
  <c r="E81" i="11"/>
  <c r="D81" i="11"/>
  <c r="C81" i="11"/>
  <c r="B81" i="11"/>
  <c r="L80" i="11"/>
  <c r="K80" i="11"/>
  <c r="J80" i="11"/>
  <c r="I80" i="11"/>
  <c r="H80" i="11"/>
  <c r="G80" i="11"/>
  <c r="F80" i="11"/>
  <c r="E80" i="11"/>
  <c r="D80" i="11"/>
  <c r="C80" i="11"/>
  <c r="B80" i="11"/>
  <c r="L79" i="11"/>
  <c r="K79" i="11"/>
  <c r="J79" i="11"/>
  <c r="I79" i="11"/>
  <c r="H79" i="11"/>
  <c r="G79" i="11"/>
  <c r="F79" i="11"/>
  <c r="E79" i="11"/>
  <c r="D79" i="11"/>
  <c r="C79" i="11"/>
  <c r="B79" i="11"/>
  <c r="L78" i="11"/>
  <c r="K78" i="11"/>
  <c r="J78" i="11"/>
  <c r="I78" i="11"/>
  <c r="H78" i="11"/>
  <c r="G78" i="11"/>
  <c r="F78" i="11"/>
  <c r="E78" i="11"/>
  <c r="D78" i="11"/>
  <c r="C78" i="11"/>
  <c r="B78" i="11"/>
  <c r="L77" i="11"/>
  <c r="K77" i="11"/>
  <c r="J77" i="11"/>
  <c r="I77" i="11"/>
  <c r="H77" i="11"/>
  <c r="G77" i="11"/>
  <c r="F77" i="11"/>
  <c r="E77" i="11"/>
  <c r="D77" i="11"/>
  <c r="C77" i="11"/>
  <c r="B77" i="11"/>
  <c r="L76" i="11"/>
  <c r="K76" i="11"/>
  <c r="J76" i="11"/>
  <c r="I76" i="11"/>
  <c r="H76" i="11"/>
  <c r="G76" i="11"/>
  <c r="F76" i="11"/>
  <c r="E76" i="11"/>
  <c r="D76" i="11"/>
  <c r="C76" i="11"/>
  <c r="B76" i="11"/>
  <c r="L75" i="11"/>
  <c r="K75" i="11"/>
  <c r="J75" i="11"/>
  <c r="I75" i="11"/>
  <c r="H75" i="11"/>
  <c r="G75" i="11"/>
  <c r="F75" i="11"/>
  <c r="E75" i="11"/>
  <c r="D75" i="11"/>
  <c r="C75" i="11"/>
  <c r="B75" i="11"/>
  <c r="L74" i="11"/>
  <c r="K74" i="11"/>
  <c r="J74" i="11"/>
  <c r="I74" i="11"/>
  <c r="H74" i="11"/>
  <c r="G74" i="11"/>
  <c r="F74" i="11"/>
  <c r="E74" i="11"/>
  <c r="D74" i="11"/>
  <c r="C74" i="11"/>
  <c r="B74" i="11"/>
  <c r="L73" i="11"/>
  <c r="K73" i="11"/>
  <c r="J73" i="11"/>
  <c r="I73" i="11"/>
  <c r="H73" i="11"/>
  <c r="G73" i="11"/>
  <c r="F73" i="11"/>
  <c r="E73" i="11"/>
  <c r="D73" i="11"/>
  <c r="C73" i="11"/>
  <c r="B73" i="11"/>
  <c r="L72" i="11"/>
  <c r="K72" i="11"/>
  <c r="J72" i="11"/>
  <c r="I72" i="11"/>
  <c r="H72" i="11"/>
  <c r="G72" i="11"/>
  <c r="F72" i="11"/>
  <c r="E72" i="11"/>
  <c r="D72" i="11"/>
  <c r="C72" i="11"/>
  <c r="B72" i="11"/>
  <c r="L71" i="11"/>
  <c r="K71" i="11"/>
  <c r="J71" i="11"/>
  <c r="I71" i="11"/>
  <c r="H71" i="11"/>
  <c r="G71" i="11"/>
  <c r="F71" i="11"/>
  <c r="E71" i="11"/>
  <c r="D71" i="11"/>
  <c r="C71" i="11"/>
  <c r="B71" i="11"/>
  <c r="L70" i="11"/>
  <c r="K70" i="11"/>
  <c r="J70" i="11"/>
  <c r="I70" i="11"/>
  <c r="H70" i="11"/>
  <c r="G70" i="11"/>
  <c r="F70" i="11"/>
  <c r="E70" i="11"/>
  <c r="D70" i="11"/>
  <c r="C70" i="11"/>
  <c r="B70" i="11"/>
  <c r="L69" i="11"/>
  <c r="K69" i="11"/>
  <c r="J69" i="11"/>
  <c r="I69" i="11"/>
  <c r="H69" i="11"/>
  <c r="G69" i="11"/>
  <c r="F69" i="11"/>
  <c r="E69" i="11"/>
  <c r="D69" i="11"/>
  <c r="C69" i="11"/>
  <c r="B69" i="11"/>
  <c r="L68" i="11"/>
  <c r="K68" i="11"/>
  <c r="J68" i="11"/>
  <c r="I68" i="11"/>
  <c r="H68" i="11"/>
  <c r="G68" i="11"/>
  <c r="F68" i="11"/>
  <c r="E68" i="11"/>
  <c r="D68" i="11"/>
  <c r="C68" i="11"/>
  <c r="B68" i="11"/>
  <c r="L67" i="11"/>
  <c r="K67" i="11"/>
  <c r="J67" i="11"/>
  <c r="I67" i="11"/>
  <c r="H67" i="11"/>
  <c r="G67" i="11"/>
  <c r="F67" i="11"/>
  <c r="E67" i="11"/>
  <c r="D67" i="11"/>
  <c r="C67" i="11"/>
  <c r="B67" i="11"/>
  <c r="L66" i="11"/>
  <c r="K66" i="11"/>
  <c r="J66" i="11"/>
  <c r="I66" i="11"/>
  <c r="H66" i="11"/>
  <c r="G66" i="11"/>
  <c r="F66" i="11"/>
  <c r="E66" i="11"/>
  <c r="D66" i="11"/>
  <c r="C66" i="11"/>
  <c r="B66" i="11"/>
  <c r="L65" i="11"/>
  <c r="K65" i="11"/>
  <c r="J65" i="11"/>
  <c r="I65" i="11"/>
  <c r="H65" i="11"/>
  <c r="G65" i="11"/>
  <c r="F65" i="11"/>
  <c r="E65" i="11"/>
  <c r="D65" i="11"/>
  <c r="C65" i="11"/>
  <c r="B65" i="11"/>
  <c r="L64" i="11"/>
  <c r="K64" i="11"/>
  <c r="J64" i="11"/>
  <c r="I64" i="11"/>
  <c r="H64" i="11"/>
  <c r="G64" i="11"/>
  <c r="F64" i="11"/>
  <c r="E64" i="11"/>
  <c r="D64" i="11"/>
  <c r="C64" i="11"/>
  <c r="B64" i="11"/>
  <c r="L63" i="11"/>
  <c r="K63" i="11"/>
  <c r="J63" i="11"/>
  <c r="I63" i="11"/>
  <c r="H63" i="11"/>
  <c r="G63" i="11"/>
  <c r="F63" i="11"/>
  <c r="E63" i="11"/>
  <c r="D63" i="11"/>
  <c r="C63" i="11"/>
  <c r="B63" i="11"/>
  <c r="L62" i="11"/>
  <c r="K62" i="11"/>
  <c r="J62" i="11"/>
  <c r="I62" i="11"/>
  <c r="H62" i="11"/>
  <c r="G62" i="11"/>
  <c r="F62" i="11"/>
  <c r="E62" i="11"/>
  <c r="D62" i="11"/>
  <c r="C62" i="11"/>
  <c r="B62" i="11"/>
  <c r="L61" i="11"/>
  <c r="K61" i="11"/>
  <c r="J61" i="11"/>
  <c r="I61" i="11"/>
  <c r="H61" i="11"/>
  <c r="G61" i="11"/>
  <c r="F61" i="11"/>
  <c r="E61" i="11"/>
  <c r="D61" i="11"/>
  <c r="C61" i="11"/>
  <c r="B61" i="11"/>
  <c r="L60" i="11"/>
  <c r="K60" i="11"/>
  <c r="J60" i="11"/>
  <c r="I60" i="11"/>
  <c r="H60" i="11"/>
  <c r="G60" i="11"/>
  <c r="F60" i="11"/>
  <c r="E60" i="11"/>
  <c r="D60" i="11"/>
  <c r="C60" i="11"/>
  <c r="B60" i="11"/>
  <c r="L59" i="11"/>
  <c r="K59" i="11"/>
  <c r="J59" i="11"/>
  <c r="I59" i="11"/>
  <c r="H59" i="11"/>
  <c r="G59" i="11"/>
  <c r="F59" i="11"/>
  <c r="E59" i="11"/>
  <c r="D59" i="11"/>
  <c r="C59" i="11"/>
  <c r="B59" i="11"/>
  <c r="L58" i="11"/>
  <c r="K58" i="11"/>
  <c r="J58" i="11"/>
  <c r="I58" i="11"/>
  <c r="H58" i="11"/>
  <c r="G58" i="11"/>
  <c r="F58" i="11"/>
  <c r="E58" i="11"/>
  <c r="D58" i="11"/>
  <c r="C58" i="11"/>
  <c r="B58" i="11"/>
  <c r="L57" i="11"/>
  <c r="K57" i="11"/>
  <c r="J57" i="11"/>
  <c r="I57" i="11"/>
  <c r="H57" i="11"/>
  <c r="G57" i="11"/>
  <c r="F57" i="11"/>
  <c r="E57" i="11"/>
  <c r="D57" i="11"/>
  <c r="C57" i="11"/>
  <c r="B57" i="11"/>
  <c r="L56" i="11"/>
  <c r="K56" i="11"/>
  <c r="J56" i="11"/>
  <c r="I56" i="11"/>
  <c r="H56" i="11"/>
  <c r="G56" i="11"/>
  <c r="F56" i="11"/>
  <c r="E56" i="11"/>
  <c r="D56" i="11"/>
  <c r="C56" i="11"/>
  <c r="B56" i="11"/>
  <c r="L55" i="11"/>
  <c r="K55" i="11"/>
  <c r="J55" i="11"/>
  <c r="I55" i="11"/>
  <c r="H55" i="11"/>
  <c r="G55" i="11"/>
  <c r="F55" i="11"/>
  <c r="E55" i="11"/>
  <c r="D55" i="11"/>
  <c r="C55" i="11"/>
  <c r="B55" i="11"/>
  <c r="L54" i="11"/>
  <c r="K54" i="11"/>
  <c r="J54" i="11"/>
  <c r="I54" i="11"/>
  <c r="H54" i="11"/>
  <c r="G54" i="11"/>
  <c r="F54" i="11"/>
  <c r="E54" i="11"/>
  <c r="D54" i="11"/>
  <c r="C54" i="11"/>
  <c r="B54" i="11"/>
  <c r="L53" i="11"/>
  <c r="K53" i="11"/>
  <c r="J53" i="11"/>
  <c r="I53" i="11"/>
  <c r="H53" i="11"/>
  <c r="G53" i="11"/>
  <c r="F53" i="11"/>
  <c r="E53" i="11"/>
  <c r="D53" i="11"/>
  <c r="C53" i="11"/>
  <c r="B53" i="11"/>
  <c r="L52" i="11"/>
  <c r="K52" i="11"/>
  <c r="J52" i="11"/>
  <c r="I52" i="11"/>
  <c r="H52" i="11"/>
  <c r="G52" i="11"/>
  <c r="F52" i="11"/>
  <c r="E52" i="11"/>
  <c r="D52" i="11"/>
  <c r="C52" i="11"/>
  <c r="B52" i="11"/>
  <c r="L51" i="11"/>
  <c r="K51" i="11"/>
  <c r="J51" i="11"/>
  <c r="I51" i="11"/>
  <c r="H51" i="11"/>
  <c r="G51" i="11"/>
  <c r="F51" i="11"/>
  <c r="E51" i="11"/>
  <c r="D51" i="11"/>
  <c r="C51" i="11"/>
  <c r="B51" i="11"/>
  <c r="L50" i="11"/>
  <c r="K50" i="11"/>
  <c r="J50" i="11"/>
  <c r="I50" i="11"/>
  <c r="H50" i="11"/>
  <c r="G50" i="11"/>
  <c r="F50" i="11"/>
  <c r="E50" i="11"/>
  <c r="D50" i="11"/>
  <c r="C50" i="11"/>
  <c r="B50" i="11"/>
  <c r="L49" i="11"/>
  <c r="K49" i="11"/>
  <c r="J49" i="11"/>
  <c r="I49" i="11"/>
  <c r="H49" i="11"/>
  <c r="G49" i="11"/>
  <c r="F49" i="11"/>
  <c r="E49" i="11"/>
  <c r="D49" i="11"/>
  <c r="C49" i="11"/>
  <c r="B49" i="11"/>
  <c r="L48" i="11"/>
  <c r="K48" i="11"/>
  <c r="J48" i="11"/>
  <c r="I48" i="11"/>
  <c r="H48" i="11"/>
  <c r="G48" i="11"/>
  <c r="F48" i="11"/>
  <c r="E48" i="11"/>
  <c r="D48" i="11"/>
  <c r="C48" i="11"/>
  <c r="B48" i="11"/>
  <c r="L47" i="11"/>
  <c r="K47" i="11"/>
  <c r="J47" i="11"/>
  <c r="I47" i="11"/>
  <c r="H47" i="11"/>
  <c r="G47" i="11"/>
  <c r="F47" i="11"/>
  <c r="E47" i="11"/>
  <c r="D47" i="11"/>
  <c r="C47" i="11"/>
  <c r="B47" i="11"/>
  <c r="L46" i="11"/>
  <c r="K46" i="11"/>
  <c r="J46" i="11"/>
  <c r="I46" i="11"/>
  <c r="H46" i="11"/>
  <c r="G46" i="11"/>
  <c r="F46" i="11"/>
  <c r="E46" i="11"/>
  <c r="D46" i="11"/>
  <c r="C46" i="11"/>
  <c r="B46" i="11"/>
  <c r="L45" i="11"/>
  <c r="K45" i="11"/>
  <c r="J45" i="11"/>
  <c r="I45" i="11"/>
  <c r="H45" i="11"/>
  <c r="G45" i="11"/>
  <c r="F45" i="11"/>
  <c r="E45" i="11"/>
  <c r="D45" i="11"/>
  <c r="C45" i="11"/>
  <c r="B45" i="11"/>
  <c r="L44" i="11"/>
  <c r="K44" i="11"/>
  <c r="J44" i="11"/>
  <c r="I44" i="11"/>
  <c r="H44" i="11"/>
  <c r="G44" i="11"/>
  <c r="F44" i="11"/>
  <c r="E44" i="11"/>
  <c r="D44" i="11"/>
  <c r="C44" i="11"/>
  <c r="B44" i="11"/>
  <c r="L43" i="11"/>
  <c r="K43" i="11"/>
  <c r="J43" i="11"/>
  <c r="I43" i="11"/>
  <c r="H43" i="11"/>
  <c r="G43" i="11"/>
  <c r="F43" i="11"/>
  <c r="E43" i="11"/>
  <c r="D43" i="11"/>
  <c r="C43" i="11"/>
  <c r="B43" i="11"/>
  <c r="L42" i="11"/>
  <c r="K42" i="11"/>
  <c r="J42" i="11"/>
  <c r="I42" i="11"/>
  <c r="H42" i="11"/>
  <c r="G42" i="11"/>
  <c r="F42" i="11"/>
  <c r="E42" i="11"/>
  <c r="D42" i="11"/>
  <c r="C42" i="11"/>
  <c r="B42" i="11"/>
  <c r="L41" i="11"/>
  <c r="K41" i="11"/>
  <c r="J41" i="11"/>
  <c r="I41" i="11"/>
  <c r="H41" i="11"/>
  <c r="G41" i="11"/>
  <c r="F41" i="11"/>
  <c r="E41" i="11"/>
  <c r="D41" i="11"/>
  <c r="C41" i="11"/>
  <c r="B41" i="11"/>
  <c r="L40" i="11"/>
  <c r="K40" i="11"/>
  <c r="J40" i="11"/>
  <c r="I40" i="11"/>
  <c r="H40" i="11"/>
  <c r="G40" i="11"/>
  <c r="F40" i="11"/>
  <c r="E40" i="11"/>
  <c r="D40" i="11"/>
  <c r="C40" i="11"/>
  <c r="B40" i="11"/>
  <c r="L39" i="11"/>
  <c r="K39" i="11"/>
  <c r="J39" i="11"/>
  <c r="I39" i="11"/>
  <c r="H39" i="11"/>
  <c r="G39" i="11"/>
  <c r="F39" i="11"/>
  <c r="E39" i="11"/>
  <c r="D39" i="11"/>
  <c r="C39" i="11"/>
  <c r="B39" i="11"/>
  <c r="L38" i="11"/>
  <c r="K38" i="11"/>
  <c r="J38" i="11"/>
  <c r="I38" i="11"/>
  <c r="H38" i="11"/>
  <c r="G38" i="11"/>
  <c r="F38" i="11"/>
  <c r="E38" i="11"/>
  <c r="D38" i="11"/>
  <c r="C38" i="11"/>
  <c r="B38" i="11"/>
  <c r="L37" i="11"/>
  <c r="K37" i="11"/>
  <c r="J37" i="11"/>
  <c r="I37" i="11"/>
  <c r="H37" i="11"/>
  <c r="G37" i="11"/>
  <c r="F37" i="11"/>
  <c r="E37" i="11"/>
  <c r="D37" i="11"/>
  <c r="C37" i="11"/>
  <c r="B37" i="11"/>
  <c r="L36" i="11"/>
  <c r="K36" i="11"/>
  <c r="J36" i="11"/>
  <c r="I36" i="11"/>
  <c r="H36" i="11"/>
  <c r="G36" i="11"/>
  <c r="F36" i="11"/>
  <c r="E36" i="11"/>
  <c r="D36" i="11"/>
  <c r="C36" i="11"/>
  <c r="B36" i="11"/>
  <c r="L35" i="11"/>
  <c r="K35" i="11"/>
  <c r="J35" i="11"/>
  <c r="I35" i="11"/>
  <c r="H35" i="11"/>
  <c r="G35" i="11"/>
  <c r="F35" i="11"/>
  <c r="E35" i="11"/>
  <c r="D35" i="11"/>
  <c r="C35" i="11"/>
  <c r="B35" i="11"/>
  <c r="L34" i="11"/>
  <c r="K34" i="11"/>
  <c r="J34" i="11"/>
  <c r="I34" i="11"/>
  <c r="H34" i="11"/>
  <c r="G34" i="11"/>
  <c r="F34" i="11"/>
  <c r="E34" i="11"/>
  <c r="D34" i="11"/>
  <c r="C34" i="11"/>
  <c r="B34" i="11"/>
  <c r="L33" i="11"/>
  <c r="K33" i="11"/>
  <c r="J33" i="11"/>
  <c r="I33" i="11"/>
  <c r="H33" i="11"/>
  <c r="G33" i="11"/>
  <c r="F33" i="11"/>
  <c r="E33" i="11"/>
  <c r="D33" i="11"/>
  <c r="C33" i="11"/>
  <c r="B33" i="11"/>
  <c r="L32" i="11"/>
  <c r="K32" i="11"/>
  <c r="J32" i="11"/>
  <c r="I32" i="11"/>
  <c r="H32" i="11"/>
  <c r="G32" i="11"/>
  <c r="F32" i="11"/>
  <c r="E32" i="11"/>
  <c r="D32" i="11"/>
  <c r="C32" i="11"/>
  <c r="B32" i="11"/>
  <c r="L31" i="11"/>
  <c r="K31" i="11"/>
  <c r="J31" i="11"/>
  <c r="I31" i="11"/>
  <c r="H31" i="11"/>
  <c r="G31" i="11"/>
  <c r="F31" i="11"/>
  <c r="E31" i="11"/>
  <c r="D31" i="11"/>
  <c r="C31" i="11"/>
  <c r="B31" i="11"/>
  <c r="L30" i="11"/>
  <c r="K30" i="11"/>
  <c r="J30" i="11"/>
  <c r="I30" i="11"/>
  <c r="H30" i="11"/>
  <c r="G30" i="11"/>
  <c r="F30" i="11"/>
  <c r="E30" i="11"/>
  <c r="D30" i="11"/>
  <c r="C30" i="11"/>
  <c r="B30" i="11"/>
  <c r="L29" i="11"/>
  <c r="K29" i="11"/>
  <c r="J29" i="11"/>
  <c r="I29" i="11"/>
  <c r="H29" i="11"/>
  <c r="G29" i="11"/>
  <c r="F29" i="11"/>
  <c r="E29" i="11"/>
  <c r="D29" i="11"/>
  <c r="C29" i="11"/>
  <c r="B29" i="11"/>
  <c r="L28" i="11"/>
  <c r="K28" i="11"/>
  <c r="J28" i="11"/>
  <c r="I28" i="11"/>
  <c r="H28" i="11"/>
  <c r="G28" i="11"/>
  <c r="F28" i="11"/>
  <c r="E28" i="11"/>
  <c r="D28" i="11"/>
  <c r="C28" i="11"/>
  <c r="B28" i="11"/>
  <c r="L27" i="11"/>
  <c r="K27" i="11"/>
  <c r="J27" i="11"/>
  <c r="I27" i="11"/>
  <c r="H27" i="11"/>
  <c r="G27" i="11"/>
  <c r="F27" i="11"/>
  <c r="E27" i="11"/>
  <c r="D27" i="11"/>
  <c r="C27" i="11"/>
  <c r="B27" i="11"/>
  <c r="L26" i="11"/>
  <c r="K26" i="11"/>
  <c r="J26" i="11"/>
  <c r="I26" i="11"/>
  <c r="H26" i="11"/>
  <c r="G26" i="11"/>
  <c r="F26" i="11"/>
  <c r="E26" i="11"/>
  <c r="D26" i="11"/>
  <c r="C26" i="11"/>
  <c r="B26" i="11"/>
  <c r="L25" i="11"/>
  <c r="K25" i="11"/>
  <c r="J25" i="11"/>
  <c r="I25" i="11"/>
  <c r="H25" i="11"/>
  <c r="G25" i="11"/>
  <c r="F25" i="11"/>
  <c r="E25" i="11"/>
  <c r="D25" i="11"/>
  <c r="C25" i="11"/>
  <c r="B25" i="11"/>
  <c r="L24" i="11"/>
  <c r="K24" i="11"/>
  <c r="J24" i="11"/>
  <c r="I24" i="11"/>
  <c r="H24" i="11"/>
  <c r="G24" i="11"/>
  <c r="F24" i="11"/>
  <c r="E24" i="11"/>
  <c r="D24" i="11"/>
  <c r="C24" i="11"/>
  <c r="B24" i="11"/>
  <c r="L23" i="11"/>
  <c r="K23" i="11"/>
  <c r="J23" i="11"/>
  <c r="I23" i="11"/>
  <c r="H23" i="11"/>
  <c r="G23" i="11"/>
  <c r="F23" i="11"/>
  <c r="E23" i="11"/>
  <c r="D23" i="11"/>
  <c r="C23" i="11"/>
  <c r="B23" i="11"/>
  <c r="L22" i="11"/>
  <c r="K22" i="11"/>
  <c r="J22" i="11"/>
  <c r="I22" i="11"/>
  <c r="H22" i="11"/>
  <c r="G22" i="11"/>
  <c r="F22" i="11"/>
  <c r="E22" i="11"/>
  <c r="D22" i="11"/>
  <c r="C22" i="11"/>
  <c r="B22" i="11"/>
  <c r="L21" i="11"/>
  <c r="K21" i="11"/>
  <c r="J21" i="11"/>
  <c r="I21" i="11"/>
  <c r="H21" i="11"/>
  <c r="G21" i="11"/>
  <c r="F21" i="11"/>
  <c r="E21" i="11"/>
  <c r="D21" i="11"/>
  <c r="C21" i="11"/>
  <c r="B21" i="11"/>
  <c r="L20" i="11"/>
  <c r="K20" i="11"/>
  <c r="J20" i="11"/>
  <c r="I20" i="11"/>
  <c r="H20" i="11"/>
  <c r="G20" i="11"/>
  <c r="F20" i="11"/>
  <c r="E20" i="11"/>
  <c r="D20" i="11"/>
  <c r="C20" i="11"/>
  <c r="B20" i="11"/>
  <c r="L19" i="11"/>
  <c r="K19" i="11"/>
  <c r="J19" i="11"/>
  <c r="I19" i="11"/>
  <c r="H19" i="11"/>
  <c r="G19" i="11"/>
  <c r="F19" i="11"/>
  <c r="E19" i="11"/>
  <c r="D19" i="11"/>
  <c r="C19" i="11"/>
  <c r="B19" i="11"/>
  <c r="L18" i="11"/>
  <c r="K18" i="11"/>
  <c r="J18" i="11"/>
  <c r="I18" i="11"/>
  <c r="H18" i="11"/>
  <c r="G18" i="11"/>
  <c r="F18" i="11"/>
  <c r="E18" i="11"/>
  <c r="D18" i="11"/>
  <c r="C18" i="11"/>
  <c r="B18" i="11"/>
  <c r="L17" i="11"/>
  <c r="K17" i="11"/>
  <c r="J17" i="11"/>
  <c r="I17" i="11"/>
  <c r="H17" i="11"/>
  <c r="G17" i="11"/>
  <c r="F17" i="11"/>
  <c r="E17" i="11"/>
  <c r="D17" i="11"/>
  <c r="C17" i="11"/>
  <c r="B17" i="11"/>
  <c r="L16" i="11"/>
  <c r="K16" i="11"/>
  <c r="J16" i="11"/>
  <c r="I16" i="11"/>
  <c r="H16" i="11"/>
  <c r="G16" i="11"/>
  <c r="F16" i="11"/>
  <c r="E16" i="11"/>
  <c r="D16" i="11"/>
  <c r="C16" i="11"/>
  <c r="B16" i="11"/>
  <c r="L15" i="11"/>
  <c r="K15" i="11"/>
  <c r="J15" i="11"/>
  <c r="I15" i="11"/>
  <c r="H15" i="11"/>
  <c r="G15" i="11"/>
  <c r="F15" i="11"/>
  <c r="E15" i="11"/>
  <c r="D15" i="11"/>
  <c r="C15" i="11"/>
  <c r="B15" i="11"/>
  <c r="L14" i="11"/>
  <c r="K14" i="11"/>
  <c r="J14" i="11"/>
  <c r="I14" i="11"/>
  <c r="H14" i="11"/>
  <c r="G14" i="11"/>
  <c r="F14" i="11"/>
  <c r="E14" i="11"/>
  <c r="D14" i="11"/>
  <c r="C14" i="11"/>
  <c r="B14" i="11"/>
  <c r="L13" i="11"/>
  <c r="K13" i="11"/>
  <c r="J13" i="11"/>
  <c r="I13" i="11"/>
  <c r="H13" i="11"/>
  <c r="G13" i="11"/>
  <c r="F13" i="11"/>
  <c r="E13" i="11"/>
  <c r="D13" i="11"/>
  <c r="C13" i="11"/>
  <c r="B13" i="11"/>
  <c r="L12" i="11"/>
  <c r="K12" i="11"/>
  <c r="J12" i="11"/>
  <c r="I12" i="11"/>
  <c r="H12" i="11"/>
  <c r="G12" i="11"/>
  <c r="F12" i="11"/>
  <c r="E12" i="11"/>
  <c r="D12" i="11"/>
  <c r="C12" i="11"/>
  <c r="B12" i="11"/>
  <c r="L11" i="11"/>
  <c r="K11" i="11"/>
  <c r="J11" i="11"/>
  <c r="I11" i="11"/>
  <c r="H11" i="11"/>
  <c r="G11" i="11"/>
  <c r="F11" i="11"/>
  <c r="E11" i="11"/>
  <c r="D11" i="11"/>
  <c r="C11" i="11"/>
  <c r="B11" i="11"/>
  <c r="L10" i="11"/>
  <c r="K10" i="11"/>
  <c r="J10" i="11"/>
  <c r="I10" i="11"/>
  <c r="H10" i="11"/>
  <c r="G10" i="11"/>
  <c r="F10" i="11"/>
  <c r="E10" i="11"/>
  <c r="D10" i="11"/>
  <c r="C10" i="11"/>
  <c r="B10" i="11"/>
  <c r="L9" i="11"/>
  <c r="K9" i="11"/>
  <c r="J9" i="11"/>
  <c r="I9" i="11"/>
  <c r="H9" i="11"/>
  <c r="G9" i="11"/>
  <c r="F9" i="11"/>
  <c r="E9" i="11"/>
  <c r="D9" i="11"/>
  <c r="C9" i="11"/>
  <c r="B9" i="11"/>
  <c r="S8" i="11"/>
  <c r="L8" i="11"/>
  <c r="K8" i="11"/>
  <c r="J8" i="11"/>
  <c r="I8" i="11"/>
  <c r="H8" i="11"/>
  <c r="G8" i="11"/>
  <c r="F8" i="11"/>
  <c r="E8" i="11"/>
  <c r="D8" i="11"/>
  <c r="C8" i="11"/>
  <c r="B8" i="11"/>
  <c r="A4" i="11"/>
  <c r="M218" i="10"/>
  <c r="L218" i="10"/>
  <c r="K218" i="10"/>
  <c r="J218" i="10"/>
  <c r="I218" i="10"/>
  <c r="H218" i="10"/>
  <c r="G218" i="10"/>
  <c r="F218" i="10"/>
  <c r="E218" i="10"/>
  <c r="D218" i="10"/>
  <c r="C218" i="10"/>
  <c r="B218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M216" i="10"/>
  <c r="L216" i="10"/>
  <c r="K216" i="10"/>
  <c r="J216" i="10"/>
  <c r="I216" i="10"/>
  <c r="H216" i="10"/>
  <c r="G216" i="10"/>
  <c r="F216" i="10"/>
  <c r="E216" i="10"/>
  <c r="D216" i="10"/>
  <c r="C216" i="10"/>
  <c r="B216" i="10"/>
  <c r="M215" i="10"/>
  <c r="L215" i="10"/>
  <c r="K215" i="10"/>
  <c r="J215" i="10"/>
  <c r="I215" i="10"/>
  <c r="H215" i="10"/>
  <c r="G215" i="10"/>
  <c r="F215" i="10"/>
  <c r="E215" i="10"/>
  <c r="D215" i="10"/>
  <c r="C215" i="10"/>
  <c r="B215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M213" i="10"/>
  <c r="L213" i="10"/>
  <c r="K213" i="10"/>
  <c r="J213" i="10"/>
  <c r="I213" i="10"/>
  <c r="H213" i="10"/>
  <c r="G213" i="10"/>
  <c r="F213" i="10"/>
  <c r="E213" i="10"/>
  <c r="D213" i="10"/>
  <c r="C213" i="10"/>
  <c r="B213" i="10"/>
  <c r="M212" i="10"/>
  <c r="L212" i="10"/>
  <c r="K212" i="10"/>
  <c r="J212" i="10"/>
  <c r="I212" i="10"/>
  <c r="H212" i="10"/>
  <c r="G212" i="10"/>
  <c r="F212" i="10"/>
  <c r="E212" i="10"/>
  <c r="D212" i="10"/>
  <c r="C212" i="10"/>
  <c r="B212" i="10"/>
  <c r="M211" i="10"/>
  <c r="L211" i="10"/>
  <c r="K211" i="10"/>
  <c r="J211" i="10"/>
  <c r="I211" i="10"/>
  <c r="H211" i="10"/>
  <c r="G211" i="10"/>
  <c r="F211" i="10"/>
  <c r="E211" i="10"/>
  <c r="D211" i="10"/>
  <c r="C211" i="10"/>
  <c r="B211" i="10"/>
  <c r="M210" i="10"/>
  <c r="L210" i="10"/>
  <c r="K210" i="10"/>
  <c r="J210" i="10"/>
  <c r="I210" i="10"/>
  <c r="H210" i="10"/>
  <c r="G210" i="10"/>
  <c r="F210" i="10"/>
  <c r="E210" i="10"/>
  <c r="D210" i="10"/>
  <c r="C210" i="10"/>
  <c r="B210" i="10"/>
  <c r="M209" i="10"/>
  <c r="L209" i="10"/>
  <c r="K209" i="10"/>
  <c r="J209" i="10"/>
  <c r="I209" i="10"/>
  <c r="H209" i="10"/>
  <c r="G209" i="10"/>
  <c r="F209" i="10"/>
  <c r="E209" i="10"/>
  <c r="D209" i="10"/>
  <c r="C209" i="10"/>
  <c r="B209" i="10"/>
  <c r="M208" i="10"/>
  <c r="L208" i="10"/>
  <c r="K208" i="10"/>
  <c r="J208" i="10"/>
  <c r="I208" i="10"/>
  <c r="H208" i="10"/>
  <c r="G208" i="10"/>
  <c r="F208" i="10"/>
  <c r="E208" i="10"/>
  <c r="D208" i="10"/>
  <c r="C208" i="10"/>
  <c r="B208" i="10"/>
  <c r="M207" i="10"/>
  <c r="L207" i="10"/>
  <c r="K207" i="10"/>
  <c r="J207" i="10"/>
  <c r="I207" i="10"/>
  <c r="H207" i="10"/>
  <c r="G207" i="10"/>
  <c r="F207" i="10"/>
  <c r="E207" i="10"/>
  <c r="D207" i="10"/>
  <c r="C207" i="10"/>
  <c r="B207" i="10"/>
  <c r="M206" i="10"/>
  <c r="L206" i="10"/>
  <c r="K206" i="10"/>
  <c r="J206" i="10"/>
  <c r="I206" i="10"/>
  <c r="H206" i="10"/>
  <c r="G206" i="10"/>
  <c r="F206" i="10"/>
  <c r="E206" i="10"/>
  <c r="D206" i="10"/>
  <c r="C206" i="10"/>
  <c r="B206" i="10"/>
  <c r="M205" i="10"/>
  <c r="L205" i="10"/>
  <c r="K205" i="10"/>
  <c r="J205" i="10"/>
  <c r="I205" i="10"/>
  <c r="H205" i="10"/>
  <c r="G205" i="10"/>
  <c r="F205" i="10"/>
  <c r="E205" i="10"/>
  <c r="D205" i="10"/>
  <c r="C205" i="10"/>
  <c r="B205" i="10"/>
  <c r="M204" i="10"/>
  <c r="L204" i="10"/>
  <c r="K204" i="10"/>
  <c r="J204" i="10"/>
  <c r="I204" i="10"/>
  <c r="H204" i="10"/>
  <c r="G204" i="10"/>
  <c r="F204" i="10"/>
  <c r="E204" i="10"/>
  <c r="D204" i="10"/>
  <c r="C204" i="10"/>
  <c r="B204" i="10"/>
  <c r="M203" i="10"/>
  <c r="L203" i="10"/>
  <c r="K203" i="10"/>
  <c r="J203" i="10"/>
  <c r="I203" i="10"/>
  <c r="H203" i="10"/>
  <c r="G203" i="10"/>
  <c r="F203" i="10"/>
  <c r="E203" i="10"/>
  <c r="D203" i="10"/>
  <c r="C203" i="10"/>
  <c r="B203" i="10"/>
  <c r="M202" i="10"/>
  <c r="L202" i="10"/>
  <c r="K202" i="10"/>
  <c r="J202" i="10"/>
  <c r="I202" i="10"/>
  <c r="H202" i="10"/>
  <c r="G202" i="10"/>
  <c r="F202" i="10"/>
  <c r="E202" i="10"/>
  <c r="D202" i="10"/>
  <c r="C202" i="10"/>
  <c r="B202" i="10"/>
  <c r="M201" i="10"/>
  <c r="L201" i="10"/>
  <c r="K201" i="10"/>
  <c r="J201" i="10"/>
  <c r="I201" i="10"/>
  <c r="H201" i="10"/>
  <c r="G201" i="10"/>
  <c r="F201" i="10"/>
  <c r="E201" i="10"/>
  <c r="D201" i="10"/>
  <c r="C201" i="10"/>
  <c r="B201" i="10"/>
  <c r="M200" i="10"/>
  <c r="L200" i="10"/>
  <c r="K200" i="10"/>
  <c r="J200" i="10"/>
  <c r="I200" i="10"/>
  <c r="H200" i="10"/>
  <c r="G200" i="10"/>
  <c r="F200" i="10"/>
  <c r="E200" i="10"/>
  <c r="D200" i="10"/>
  <c r="C200" i="10"/>
  <c r="B200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M197" i="10"/>
  <c r="L197" i="10"/>
  <c r="K197" i="10"/>
  <c r="J197" i="10"/>
  <c r="I197" i="10"/>
  <c r="H197" i="10"/>
  <c r="G197" i="10"/>
  <c r="F197" i="10"/>
  <c r="E197" i="10"/>
  <c r="D197" i="10"/>
  <c r="C197" i="10"/>
  <c r="B197" i="10"/>
  <c r="M196" i="10"/>
  <c r="L196" i="10"/>
  <c r="K196" i="10"/>
  <c r="J196" i="10"/>
  <c r="I196" i="10"/>
  <c r="H196" i="10"/>
  <c r="G196" i="10"/>
  <c r="F196" i="10"/>
  <c r="E196" i="10"/>
  <c r="D196" i="10"/>
  <c r="C196" i="10"/>
  <c r="B196" i="10"/>
  <c r="M195" i="10"/>
  <c r="L195" i="10"/>
  <c r="K195" i="10"/>
  <c r="J195" i="10"/>
  <c r="I195" i="10"/>
  <c r="H195" i="10"/>
  <c r="G195" i="10"/>
  <c r="F195" i="10"/>
  <c r="E195" i="10"/>
  <c r="D195" i="10"/>
  <c r="C195" i="10"/>
  <c r="B195" i="10"/>
  <c r="M194" i="10"/>
  <c r="L194" i="10"/>
  <c r="K194" i="10"/>
  <c r="J194" i="10"/>
  <c r="I194" i="10"/>
  <c r="H194" i="10"/>
  <c r="G194" i="10"/>
  <c r="F194" i="10"/>
  <c r="E194" i="10"/>
  <c r="D194" i="10"/>
  <c r="C194" i="10"/>
  <c r="B194" i="10"/>
  <c r="M193" i="10"/>
  <c r="L193" i="10"/>
  <c r="K193" i="10"/>
  <c r="J193" i="10"/>
  <c r="I193" i="10"/>
  <c r="H193" i="10"/>
  <c r="G193" i="10"/>
  <c r="F193" i="10"/>
  <c r="E193" i="10"/>
  <c r="D193" i="10"/>
  <c r="C193" i="10"/>
  <c r="B193" i="10"/>
  <c r="M192" i="10"/>
  <c r="L192" i="10"/>
  <c r="K192" i="10"/>
  <c r="J192" i="10"/>
  <c r="I192" i="10"/>
  <c r="H192" i="10"/>
  <c r="G192" i="10"/>
  <c r="F192" i="10"/>
  <c r="E192" i="10"/>
  <c r="D192" i="10"/>
  <c r="C192" i="10"/>
  <c r="B192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M190" i="10"/>
  <c r="L190" i="10"/>
  <c r="K190" i="10"/>
  <c r="J190" i="10"/>
  <c r="I190" i="10"/>
  <c r="H190" i="10"/>
  <c r="G190" i="10"/>
  <c r="F190" i="10"/>
  <c r="E190" i="10"/>
  <c r="D190" i="10"/>
  <c r="C190" i="10"/>
  <c r="B190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M188" i="10"/>
  <c r="L188" i="10"/>
  <c r="K188" i="10"/>
  <c r="J188" i="10"/>
  <c r="I188" i="10"/>
  <c r="H188" i="10"/>
  <c r="G188" i="10"/>
  <c r="F188" i="10"/>
  <c r="E188" i="10"/>
  <c r="D188" i="10"/>
  <c r="C188" i="10"/>
  <c r="B188" i="10"/>
  <c r="M187" i="10"/>
  <c r="L187" i="10"/>
  <c r="K187" i="10"/>
  <c r="J187" i="10"/>
  <c r="I187" i="10"/>
  <c r="H187" i="10"/>
  <c r="G187" i="10"/>
  <c r="F187" i="10"/>
  <c r="E187" i="10"/>
  <c r="D187" i="10"/>
  <c r="C187" i="10"/>
  <c r="B187" i="10"/>
  <c r="M186" i="10"/>
  <c r="L186" i="10"/>
  <c r="K186" i="10"/>
  <c r="J186" i="10"/>
  <c r="I186" i="10"/>
  <c r="H186" i="10"/>
  <c r="G186" i="10"/>
  <c r="F186" i="10"/>
  <c r="E186" i="10"/>
  <c r="D186" i="10"/>
  <c r="C186" i="10"/>
  <c r="B186" i="10"/>
  <c r="M185" i="10"/>
  <c r="L185" i="10"/>
  <c r="K185" i="10"/>
  <c r="J185" i="10"/>
  <c r="I185" i="10"/>
  <c r="H185" i="10"/>
  <c r="G185" i="10"/>
  <c r="F185" i="10"/>
  <c r="E185" i="10"/>
  <c r="D185" i="10"/>
  <c r="C185" i="10"/>
  <c r="B185" i="10"/>
  <c r="M184" i="10"/>
  <c r="L184" i="10"/>
  <c r="K184" i="10"/>
  <c r="J184" i="10"/>
  <c r="I184" i="10"/>
  <c r="H184" i="10"/>
  <c r="G184" i="10"/>
  <c r="F184" i="10"/>
  <c r="E184" i="10"/>
  <c r="D184" i="10"/>
  <c r="C184" i="10"/>
  <c r="B184" i="10"/>
  <c r="M183" i="10"/>
  <c r="L183" i="10"/>
  <c r="K183" i="10"/>
  <c r="J183" i="10"/>
  <c r="I183" i="10"/>
  <c r="H183" i="10"/>
  <c r="G183" i="10"/>
  <c r="F183" i="10"/>
  <c r="E183" i="10"/>
  <c r="D183" i="10"/>
  <c r="C183" i="10"/>
  <c r="B183" i="10"/>
  <c r="M182" i="10"/>
  <c r="L182" i="10"/>
  <c r="K182" i="10"/>
  <c r="J182" i="10"/>
  <c r="I182" i="10"/>
  <c r="H182" i="10"/>
  <c r="G182" i="10"/>
  <c r="F182" i="10"/>
  <c r="E182" i="10"/>
  <c r="D182" i="10"/>
  <c r="C182" i="10"/>
  <c r="B182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M180" i="10"/>
  <c r="L180" i="10"/>
  <c r="K180" i="10"/>
  <c r="J180" i="10"/>
  <c r="I180" i="10"/>
  <c r="H180" i="10"/>
  <c r="G180" i="10"/>
  <c r="F180" i="10"/>
  <c r="E180" i="10"/>
  <c r="D180" i="10"/>
  <c r="C180" i="10"/>
  <c r="B180" i="10"/>
  <c r="M179" i="10"/>
  <c r="L179" i="10"/>
  <c r="K179" i="10"/>
  <c r="J179" i="10"/>
  <c r="I179" i="10"/>
  <c r="H179" i="10"/>
  <c r="G179" i="10"/>
  <c r="F179" i="10"/>
  <c r="E179" i="10"/>
  <c r="D179" i="10"/>
  <c r="C179" i="10"/>
  <c r="B179" i="10"/>
  <c r="M178" i="10"/>
  <c r="L178" i="10"/>
  <c r="K178" i="10"/>
  <c r="J178" i="10"/>
  <c r="I178" i="10"/>
  <c r="H178" i="10"/>
  <c r="G178" i="10"/>
  <c r="F178" i="10"/>
  <c r="E178" i="10"/>
  <c r="D178" i="10"/>
  <c r="C178" i="10"/>
  <c r="B178" i="10"/>
  <c r="M177" i="10"/>
  <c r="L177" i="10"/>
  <c r="K177" i="10"/>
  <c r="J177" i="10"/>
  <c r="I177" i="10"/>
  <c r="H177" i="10"/>
  <c r="G177" i="10"/>
  <c r="F177" i="10"/>
  <c r="E177" i="10"/>
  <c r="D177" i="10"/>
  <c r="C177" i="10"/>
  <c r="B177" i="10"/>
  <c r="M176" i="10"/>
  <c r="L176" i="10"/>
  <c r="K176" i="10"/>
  <c r="J176" i="10"/>
  <c r="I176" i="10"/>
  <c r="H176" i="10"/>
  <c r="G176" i="10"/>
  <c r="F176" i="10"/>
  <c r="E176" i="10"/>
  <c r="D176" i="10"/>
  <c r="C176" i="10"/>
  <c r="B176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M172" i="10"/>
  <c r="L172" i="10"/>
  <c r="K172" i="10"/>
  <c r="J172" i="10"/>
  <c r="I172" i="10"/>
  <c r="H172" i="10"/>
  <c r="G172" i="10"/>
  <c r="F172" i="10"/>
  <c r="E172" i="10"/>
  <c r="D172" i="10"/>
  <c r="C172" i="10"/>
  <c r="B172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M170" i="10"/>
  <c r="L170" i="10"/>
  <c r="K170" i="10"/>
  <c r="J170" i="10"/>
  <c r="I170" i="10"/>
  <c r="H170" i="10"/>
  <c r="G170" i="10"/>
  <c r="F170" i="10"/>
  <c r="E170" i="10"/>
  <c r="D170" i="10"/>
  <c r="C170" i="10"/>
  <c r="B170" i="10"/>
  <c r="M169" i="10"/>
  <c r="L169" i="10"/>
  <c r="K169" i="10"/>
  <c r="J169" i="10"/>
  <c r="I169" i="10"/>
  <c r="H169" i="10"/>
  <c r="G169" i="10"/>
  <c r="F169" i="10"/>
  <c r="E169" i="10"/>
  <c r="D169" i="10"/>
  <c r="C169" i="10"/>
  <c r="B169" i="10"/>
  <c r="M168" i="10"/>
  <c r="L168" i="10"/>
  <c r="K168" i="10"/>
  <c r="J168" i="10"/>
  <c r="I168" i="10"/>
  <c r="H168" i="10"/>
  <c r="G168" i="10"/>
  <c r="F168" i="10"/>
  <c r="E168" i="10"/>
  <c r="D168" i="10"/>
  <c r="C168" i="10"/>
  <c r="B168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M166" i="10"/>
  <c r="L166" i="10"/>
  <c r="K166" i="10"/>
  <c r="J166" i="10"/>
  <c r="I166" i="10"/>
  <c r="H166" i="10"/>
  <c r="G166" i="10"/>
  <c r="F166" i="10"/>
  <c r="E166" i="10"/>
  <c r="D166" i="10"/>
  <c r="C166" i="10"/>
  <c r="B166" i="10"/>
  <c r="M165" i="10"/>
  <c r="L165" i="10"/>
  <c r="K165" i="10"/>
  <c r="J165" i="10"/>
  <c r="I165" i="10"/>
  <c r="H165" i="10"/>
  <c r="G165" i="10"/>
  <c r="F165" i="10"/>
  <c r="E165" i="10"/>
  <c r="D165" i="10"/>
  <c r="C165" i="10"/>
  <c r="B165" i="10"/>
  <c r="M164" i="10"/>
  <c r="L164" i="10"/>
  <c r="K164" i="10"/>
  <c r="J164" i="10"/>
  <c r="I164" i="10"/>
  <c r="H164" i="10"/>
  <c r="G164" i="10"/>
  <c r="F164" i="10"/>
  <c r="E164" i="10"/>
  <c r="D164" i="10"/>
  <c r="C164" i="10"/>
  <c r="B164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M162" i="10"/>
  <c r="L162" i="10"/>
  <c r="K162" i="10"/>
  <c r="J162" i="10"/>
  <c r="I162" i="10"/>
  <c r="H162" i="10"/>
  <c r="G162" i="10"/>
  <c r="F162" i="10"/>
  <c r="E162" i="10"/>
  <c r="D162" i="10"/>
  <c r="C162" i="10"/>
  <c r="B162" i="10"/>
  <c r="M161" i="10"/>
  <c r="L161" i="10"/>
  <c r="K161" i="10"/>
  <c r="J161" i="10"/>
  <c r="I161" i="10"/>
  <c r="H161" i="10"/>
  <c r="G161" i="10"/>
  <c r="F161" i="10"/>
  <c r="E161" i="10"/>
  <c r="D161" i="10"/>
  <c r="C161" i="10"/>
  <c r="B161" i="10"/>
  <c r="M160" i="10"/>
  <c r="L160" i="10"/>
  <c r="K160" i="10"/>
  <c r="J160" i="10"/>
  <c r="I160" i="10"/>
  <c r="H160" i="10"/>
  <c r="G160" i="10"/>
  <c r="F160" i="10"/>
  <c r="E160" i="10"/>
  <c r="D160" i="10"/>
  <c r="C160" i="10"/>
  <c r="B160" i="10"/>
  <c r="M159" i="10"/>
  <c r="L159" i="10"/>
  <c r="K159" i="10"/>
  <c r="J159" i="10"/>
  <c r="I159" i="10"/>
  <c r="H159" i="10"/>
  <c r="G159" i="10"/>
  <c r="F159" i="10"/>
  <c r="E159" i="10"/>
  <c r="D159" i="10"/>
  <c r="C159" i="10"/>
  <c r="B159" i="10"/>
  <c r="M158" i="10"/>
  <c r="L158" i="10"/>
  <c r="K158" i="10"/>
  <c r="J158" i="10"/>
  <c r="I158" i="10"/>
  <c r="H158" i="10"/>
  <c r="G158" i="10"/>
  <c r="F158" i="10"/>
  <c r="E158" i="10"/>
  <c r="D158" i="10"/>
  <c r="C158" i="10"/>
  <c r="B158" i="10"/>
  <c r="M157" i="10"/>
  <c r="L157" i="10"/>
  <c r="K157" i="10"/>
  <c r="J157" i="10"/>
  <c r="I157" i="10"/>
  <c r="H157" i="10"/>
  <c r="G157" i="10"/>
  <c r="F157" i="10"/>
  <c r="E157" i="10"/>
  <c r="D157" i="10"/>
  <c r="C157" i="10"/>
  <c r="B157" i="10"/>
  <c r="M156" i="10"/>
  <c r="L156" i="10"/>
  <c r="K156" i="10"/>
  <c r="J156" i="10"/>
  <c r="I156" i="10"/>
  <c r="H156" i="10"/>
  <c r="G156" i="10"/>
  <c r="F156" i="10"/>
  <c r="E156" i="10"/>
  <c r="D156" i="10"/>
  <c r="C156" i="10"/>
  <c r="B156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M154" i="10"/>
  <c r="L154" i="10"/>
  <c r="K154" i="10"/>
  <c r="J154" i="10"/>
  <c r="I154" i="10"/>
  <c r="H154" i="10"/>
  <c r="G154" i="10"/>
  <c r="F154" i="10"/>
  <c r="E154" i="10"/>
  <c r="D154" i="10"/>
  <c r="C154" i="10"/>
  <c r="B154" i="10"/>
  <c r="M153" i="10"/>
  <c r="L153" i="10"/>
  <c r="K153" i="10"/>
  <c r="J153" i="10"/>
  <c r="I153" i="10"/>
  <c r="H153" i="10"/>
  <c r="G153" i="10"/>
  <c r="F153" i="10"/>
  <c r="E153" i="10"/>
  <c r="D153" i="10"/>
  <c r="C153" i="10"/>
  <c r="B153" i="10"/>
  <c r="M152" i="10"/>
  <c r="L152" i="10"/>
  <c r="K152" i="10"/>
  <c r="J152" i="10"/>
  <c r="I152" i="10"/>
  <c r="H152" i="10"/>
  <c r="G152" i="10"/>
  <c r="F152" i="10"/>
  <c r="E152" i="10"/>
  <c r="D152" i="10"/>
  <c r="C152" i="10"/>
  <c r="B152" i="10"/>
  <c r="M151" i="10"/>
  <c r="L151" i="10"/>
  <c r="K151" i="10"/>
  <c r="J151" i="10"/>
  <c r="I151" i="10"/>
  <c r="H151" i="10"/>
  <c r="G151" i="10"/>
  <c r="F151" i="10"/>
  <c r="E151" i="10"/>
  <c r="D151" i="10"/>
  <c r="C151" i="10"/>
  <c r="B151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M144" i="10"/>
  <c r="L144" i="10"/>
  <c r="K144" i="10"/>
  <c r="J144" i="10"/>
  <c r="I144" i="10"/>
  <c r="H144" i="10"/>
  <c r="G144" i="10"/>
  <c r="F144" i="10"/>
  <c r="E144" i="10"/>
  <c r="D144" i="10"/>
  <c r="C144" i="10"/>
  <c r="B144" i="10"/>
  <c r="M143" i="10"/>
  <c r="L143" i="10"/>
  <c r="K143" i="10"/>
  <c r="J143" i="10"/>
  <c r="I143" i="10"/>
  <c r="H143" i="10"/>
  <c r="G143" i="10"/>
  <c r="F143" i="10"/>
  <c r="E143" i="10"/>
  <c r="D143" i="10"/>
  <c r="C143" i="10"/>
  <c r="B143" i="10"/>
  <c r="M142" i="10"/>
  <c r="L142" i="10"/>
  <c r="K142" i="10"/>
  <c r="J142" i="10"/>
  <c r="I142" i="10"/>
  <c r="H142" i="10"/>
  <c r="G142" i="10"/>
  <c r="F142" i="10"/>
  <c r="E142" i="10"/>
  <c r="D142" i="10"/>
  <c r="C142" i="10"/>
  <c r="B142" i="10"/>
  <c r="M141" i="10"/>
  <c r="L141" i="10"/>
  <c r="K141" i="10"/>
  <c r="J141" i="10"/>
  <c r="I141" i="10"/>
  <c r="H141" i="10"/>
  <c r="G141" i="10"/>
  <c r="F141" i="10"/>
  <c r="E141" i="10"/>
  <c r="D141" i="10"/>
  <c r="C141" i="10"/>
  <c r="B141" i="10"/>
  <c r="M140" i="10"/>
  <c r="L140" i="10"/>
  <c r="K140" i="10"/>
  <c r="J140" i="10"/>
  <c r="I140" i="10"/>
  <c r="H140" i="10"/>
  <c r="G140" i="10"/>
  <c r="F140" i="10"/>
  <c r="E140" i="10"/>
  <c r="D140" i="10"/>
  <c r="C140" i="10"/>
  <c r="B140" i="10"/>
  <c r="M139" i="10"/>
  <c r="L139" i="10"/>
  <c r="K139" i="10"/>
  <c r="J139" i="10"/>
  <c r="I139" i="10"/>
  <c r="H139" i="10"/>
  <c r="G139" i="10"/>
  <c r="F139" i="10"/>
  <c r="E139" i="10"/>
  <c r="D139" i="10"/>
  <c r="C139" i="10"/>
  <c r="B139" i="10"/>
  <c r="M138" i="10"/>
  <c r="L138" i="10"/>
  <c r="K138" i="10"/>
  <c r="J138" i="10"/>
  <c r="I138" i="10"/>
  <c r="H138" i="10"/>
  <c r="G138" i="10"/>
  <c r="F138" i="10"/>
  <c r="E138" i="10"/>
  <c r="D138" i="10"/>
  <c r="C138" i="10"/>
  <c r="B138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M132" i="10"/>
  <c r="L132" i="10"/>
  <c r="K132" i="10"/>
  <c r="J132" i="10"/>
  <c r="I132" i="10"/>
  <c r="H132" i="10"/>
  <c r="G132" i="10"/>
  <c r="F132" i="10"/>
  <c r="E132" i="10"/>
  <c r="D132" i="10"/>
  <c r="C132" i="10"/>
  <c r="B132" i="10"/>
  <c r="M131" i="10"/>
  <c r="L131" i="10"/>
  <c r="K131" i="10"/>
  <c r="J131" i="10"/>
  <c r="I131" i="10"/>
  <c r="H131" i="10"/>
  <c r="G131" i="10"/>
  <c r="F131" i="10"/>
  <c r="E131" i="10"/>
  <c r="D131" i="10"/>
  <c r="C131" i="10"/>
  <c r="B131" i="10"/>
  <c r="M130" i="10"/>
  <c r="L130" i="10"/>
  <c r="K130" i="10"/>
  <c r="J130" i="10"/>
  <c r="I130" i="10"/>
  <c r="H130" i="10"/>
  <c r="G130" i="10"/>
  <c r="F130" i="10"/>
  <c r="E130" i="10"/>
  <c r="D130" i="10"/>
  <c r="C130" i="10"/>
  <c r="B130" i="10"/>
  <c r="M129" i="10"/>
  <c r="L129" i="10"/>
  <c r="K129" i="10"/>
  <c r="J129" i="10"/>
  <c r="I129" i="10"/>
  <c r="H129" i="10"/>
  <c r="G129" i="10"/>
  <c r="F129" i="10"/>
  <c r="E129" i="10"/>
  <c r="D129" i="10"/>
  <c r="C129" i="10"/>
  <c r="B129" i="10"/>
  <c r="M128" i="10"/>
  <c r="L128" i="10"/>
  <c r="K128" i="10"/>
  <c r="J128" i="10"/>
  <c r="I128" i="10"/>
  <c r="H128" i="10"/>
  <c r="G128" i="10"/>
  <c r="F128" i="10"/>
  <c r="E128" i="10"/>
  <c r="D128" i="10"/>
  <c r="C128" i="10"/>
  <c r="B128" i="10"/>
  <c r="M127" i="10"/>
  <c r="L127" i="10"/>
  <c r="K127" i="10"/>
  <c r="J127" i="10"/>
  <c r="I127" i="10"/>
  <c r="H127" i="10"/>
  <c r="G127" i="10"/>
  <c r="F127" i="10"/>
  <c r="E127" i="10"/>
  <c r="D127" i="10"/>
  <c r="C127" i="10"/>
  <c r="B127" i="10"/>
  <c r="M126" i="10"/>
  <c r="L126" i="10"/>
  <c r="K126" i="10"/>
  <c r="J126" i="10"/>
  <c r="I126" i="10"/>
  <c r="H126" i="10"/>
  <c r="G126" i="10"/>
  <c r="F126" i="10"/>
  <c r="E126" i="10"/>
  <c r="D126" i="10"/>
  <c r="C126" i="10"/>
  <c r="B126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M119" i="10"/>
  <c r="L119" i="10"/>
  <c r="K119" i="10"/>
  <c r="J119" i="10"/>
  <c r="I119" i="10"/>
  <c r="H119" i="10"/>
  <c r="G119" i="10"/>
  <c r="F119" i="10"/>
  <c r="E119" i="10"/>
  <c r="D119" i="10"/>
  <c r="C119" i="10"/>
  <c r="B119" i="10"/>
  <c r="M118" i="10"/>
  <c r="L118" i="10"/>
  <c r="K118" i="10"/>
  <c r="J118" i="10"/>
  <c r="I118" i="10"/>
  <c r="H118" i="10"/>
  <c r="G118" i="10"/>
  <c r="F118" i="10"/>
  <c r="E118" i="10"/>
  <c r="D118" i="10"/>
  <c r="C118" i="10"/>
  <c r="B118" i="10"/>
  <c r="M117" i="10"/>
  <c r="L117" i="10"/>
  <c r="K117" i="10"/>
  <c r="J117" i="10"/>
  <c r="I117" i="10"/>
  <c r="H117" i="10"/>
  <c r="G117" i="10"/>
  <c r="F117" i="10"/>
  <c r="E117" i="10"/>
  <c r="D117" i="10"/>
  <c r="C117" i="10"/>
  <c r="B117" i="10"/>
  <c r="M116" i="10"/>
  <c r="L116" i="10"/>
  <c r="K116" i="10"/>
  <c r="J116" i="10"/>
  <c r="I116" i="10"/>
  <c r="H116" i="10"/>
  <c r="G116" i="10"/>
  <c r="F116" i="10"/>
  <c r="E116" i="10"/>
  <c r="D116" i="10"/>
  <c r="C116" i="10"/>
  <c r="B116" i="10"/>
  <c r="M115" i="10"/>
  <c r="L115" i="10"/>
  <c r="K115" i="10"/>
  <c r="J115" i="10"/>
  <c r="I115" i="10"/>
  <c r="H115" i="10"/>
  <c r="G115" i="10"/>
  <c r="F115" i="10"/>
  <c r="E115" i="10"/>
  <c r="D115" i="10"/>
  <c r="C115" i="10"/>
  <c r="B115" i="10"/>
  <c r="M114" i="10"/>
  <c r="L114" i="10"/>
  <c r="K114" i="10"/>
  <c r="J114" i="10"/>
  <c r="I114" i="10"/>
  <c r="H114" i="10"/>
  <c r="G114" i="10"/>
  <c r="F114" i="10"/>
  <c r="E114" i="10"/>
  <c r="D114" i="10"/>
  <c r="C114" i="10"/>
  <c r="B114" i="10"/>
  <c r="M113" i="10"/>
  <c r="L113" i="10"/>
  <c r="K113" i="10"/>
  <c r="J113" i="10"/>
  <c r="I113" i="10"/>
  <c r="H113" i="10"/>
  <c r="G113" i="10"/>
  <c r="F113" i="10"/>
  <c r="E113" i="10"/>
  <c r="D113" i="10"/>
  <c r="C113" i="10"/>
  <c r="B113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M106" i="10"/>
  <c r="L106" i="10"/>
  <c r="K106" i="10"/>
  <c r="J106" i="10"/>
  <c r="I106" i="10"/>
  <c r="H106" i="10"/>
  <c r="G106" i="10"/>
  <c r="F106" i="10"/>
  <c r="E106" i="10"/>
  <c r="D106" i="10"/>
  <c r="C106" i="10"/>
  <c r="B106" i="10"/>
  <c r="M105" i="10"/>
  <c r="L105" i="10"/>
  <c r="K105" i="10"/>
  <c r="J105" i="10"/>
  <c r="I105" i="10"/>
  <c r="H105" i="10"/>
  <c r="G105" i="10"/>
  <c r="F105" i="10"/>
  <c r="E105" i="10"/>
  <c r="D105" i="10"/>
  <c r="C105" i="10"/>
  <c r="B105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M103" i="10"/>
  <c r="L103" i="10"/>
  <c r="K103" i="10"/>
  <c r="J103" i="10"/>
  <c r="I103" i="10"/>
  <c r="H103" i="10"/>
  <c r="G103" i="10"/>
  <c r="F103" i="10"/>
  <c r="E103" i="10"/>
  <c r="D103" i="10"/>
  <c r="C103" i="10"/>
  <c r="B103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M101" i="10"/>
  <c r="L101" i="10"/>
  <c r="K101" i="10"/>
  <c r="J101" i="10"/>
  <c r="I101" i="10"/>
  <c r="H101" i="10"/>
  <c r="G101" i="10"/>
  <c r="F101" i="10"/>
  <c r="E101" i="10"/>
  <c r="D101" i="10"/>
  <c r="C101" i="10"/>
  <c r="B101" i="10"/>
  <c r="M100" i="10"/>
  <c r="L100" i="10"/>
  <c r="K100" i="10"/>
  <c r="J100" i="10"/>
  <c r="I100" i="10"/>
  <c r="H100" i="10"/>
  <c r="G100" i="10"/>
  <c r="F100" i="10"/>
  <c r="E100" i="10"/>
  <c r="D100" i="10"/>
  <c r="C100" i="10"/>
  <c r="B100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M93" i="10"/>
  <c r="L93" i="10"/>
  <c r="K93" i="10"/>
  <c r="J93" i="10"/>
  <c r="I93" i="10"/>
  <c r="H93" i="10"/>
  <c r="G93" i="10"/>
  <c r="F93" i="10"/>
  <c r="E93" i="10"/>
  <c r="D93" i="10"/>
  <c r="C93" i="10"/>
  <c r="B93" i="10"/>
  <c r="M92" i="10"/>
  <c r="L92" i="10"/>
  <c r="K92" i="10"/>
  <c r="J92" i="10"/>
  <c r="I92" i="10"/>
  <c r="H92" i="10"/>
  <c r="G92" i="10"/>
  <c r="F92" i="10"/>
  <c r="E92" i="10"/>
  <c r="D92" i="10"/>
  <c r="C92" i="10"/>
  <c r="B92" i="10"/>
  <c r="M91" i="10"/>
  <c r="L91" i="10"/>
  <c r="K91" i="10"/>
  <c r="J91" i="10"/>
  <c r="I91" i="10"/>
  <c r="H91" i="10"/>
  <c r="G91" i="10"/>
  <c r="F91" i="10"/>
  <c r="E91" i="10"/>
  <c r="D91" i="10"/>
  <c r="C91" i="10"/>
  <c r="B91" i="10"/>
  <c r="M90" i="10"/>
  <c r="L90" i="10"/>
  <c r="K90" i="10"/>
  <c r="J90" i="10"/>
  <c r="I90" i="10"/>
  <c r="H90" i="10"/>
  <c r="G90" i="10"/>
  <c r="F90" i="10"/>
  <c r="E90" i="10"/>
  <c r="D90" i="10"/>
  <c r="C90" i="10"/>
  <c r="B90" i="10"/>
  <c r="M89" i="10"/>
  <c r="L89" i="10"/>
  <c r="K89" i="10"/>
  <c r="J89" i="10"/>
  <c r="I89" i="10"/>
  <c r="H89" i="10"/>
  <c r="G89" i="10"/>
  <c r="F89" i="10"/>
  <c r="E89" i="10"/>
  <c r="D89" i="10"/>
  <c r="C89" i="10"/>
  <c r="B89" i="10"/>
  <c r="M88" i="10"/>
  <c r="L88" i="10"/>
  <c r="K88" i="10"/>
  <c r="J88" i="10"/>
  <c r="I88" i="10"/>
  <c r="H88" i="10"/>
  <c r="G88" i="10"/>
  <c r="F88" i="10"/>
  <c r="E88" i="10"/>
  <c r="D88" i="10"/>
  <c r="C88" i="10"/>
  <c r="B88" i="10"/>
  <c r="M87" i="10"/>
  <c r="L87" i="10"/>
  <c r="K87" i="10"/>
  <c r="J87" i="10"/>
  <c r="I87" i="10"/>
  <c r="H87" i="10"/>
  <c r="G87" i="10"/>
  <c r="F87" i="10"/>
  <c r="E87" i="10"/>
  <c r="D87" i="10"/>
  <c r="C87" i="10"/>
  <c r="B87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M80" i="10"/>
  <c r="L80" i="10"/>
  <c r="K80" i="10"/>
  <c r="J80" i="10"/>
  <c r="I80" i="10"/>
  <c r="H80" i="10"/>
  <c r="G80" i="10"/>
  <c r="F80" i="10"/>
  <c r="E80" i="10"/>
  <c r="D80" i="10"/>
  <c r="C80" i="10"/>
  <c r="B80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M78" i="10"/>
  <c r="L78" i="10"/>
  <c r="K78" i="10"/>
  <c r="J78" i="10"/>
  <c r="I78" i="10"/>
  <c r="H78" i="10"/>
  <c r="G78" i="10"/>
  <c r="F78" i="10"/>
  <c r="E78" i="10"/>
  <c r="D78" i="10"/>
  <c r="C78" i="10"/>
  <c r="B78" i="10"/>
  <c r="M77" i="10"/>
  <c r="L77" i="10"/>
  <c r="K77" i="10"/>
  <c r="J77" i="10"/>
  <c r="I77" i="10"/>
  <c r="H77" i="10"/>
  <c r="G77" i="10"/>
  <c r="F77" i="10"/>
  <c r="E77" i="10"/>
  <c r="D77" i="10"/>
  <c r="C77" i="10"/>
  <c r="B77" i="10"/>
  <c r="M76" i="10"/>
  <c r="L76" i="10"/>
  <c r="K76" i="10"/>
  <c r="J76" i="10"/>
  <c r="I76" i="10"/>
  <c r="H76" i="10"/>
  <c r="G76" i="10"/>
  <c r="F76" i="10"/>
  <c r="E76" i="10"/>
  <c r="D76" i="10"/>
  <c r="C76" i="10"/>
  <c r="B76" i="10"/>
  <c r="M75" i="10"/>
  <c r="L75" i="10"/>
  <c r="K75" i="10"/>
  <c r="J75" i="10"/>
  <c r="I75" i="10"/>
  <c r="H75" i="10"/>
  <c r="G75" i="10"/>
  <c r="F75" i="10"/>
  <c r="E75" i="10"/>
  <c r="D75" i="10"/>
  <c r="C75" i="10"/>
  <c r="B75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M73" i="10"/>
  <c r="L73" i="10"/>
  <c r="K73" i="10"/>
  <c r="J73" i="10"/>
  <c r="I73" i="10"/>
  <c r="H73" i="10"/>
  <c r="G73" i="10"/>
  <c r="F73" i="10"/>
  <c r="E73" i="10"/>
  <c r="D73" i="10"/>
  <c r="C73" i="10"/>
  <c r="B73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M9" i="10"/>
  <c r="L9" i="10"/>
  <c r="K9" i="10"/>
  <c r="J9" i="10"/>
  <c r="I9" i="10"/>
  <c r="H9" i="10"/>
  <c r="G9" i="10"/>
  <c r="F9" i="10"/>
  <c r="E9" i="10"/>
  <c r="D9" i="10"/>
  <c r="C9" i="10"/>
  <c r="B9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N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M99" i="3"/>
  <c r="L99" i="3"/>
  <c r="K99" i="3"/>
  <c r="J99" i="3"/>
  <c r="I99" i="3"/>
  <c r="H99" i="3"/>
  <c r="G99" i="3"/>
  <c r="F99" i="3"/>
  <c r="E99" i="3"/>
  <c r="D99" i="3"/>
  <c r="C99" i="3"/>
  <c r="B99" i="3"/>
  <c r="M98" i="3"/>
  <c r="L98" i="3"/>
  <c r="K98" i="3"/>
  <c r="J98" i="3"/>
  <c r="I98" i="3"/>
  <c r="H98" i="3"/>
  <c r="G98" i="3"/>
  <c r="F98" i="3"/>
  <c r="E98" i="3"/>
  <c r="D98" i="3"/>
  <c r="C98" i="3"/>
  <c r="B98" i="3"/>
  <c r="M97" i="3"/>
  <c r="L97" i="3"/>
  <c r="K97" i="3"/>
  <c r="J97" i="3"/>
  <c r="I97" i="3"/>
  <c r="H97" i="3"/>
  <c r="G97" i="3"/>
  <c r="F97" i="3"/>
  <c r="E97" i="3"/>
  <c r="D97" i="3"/>
  <c r="C97" i="3"/>
  <c r="B97" i="3"/>
  <c r="M96" i="3"/>
  <c r="L96" i="3"/>
  <c r="K96" i="3"/>
  <c r="J96" i="3"/>
  <c r="I96" i="3"/>
  <c r="H96" i="3"/>
  <c r="G96" i="3"/>
  <c r="F96" i="3"/>
  <c r="E96" i="3"/>
  <c r="D96" i="3"/>
  <c r="C96" i="3"/>
  <c r="B96" i="3"/>
  <c r="M95" i="3"/>
  <c r="L95" i="3"/>
  <c r="K95" i="3"/>
  <c r="J95" i="3"/>
  <c r="I95" i="3"/>
  <c r="H95" i="3"/>
  <c r="G95" i="3"/>
  <c r="F95" i="3"/>
  <c r="E95" i="3"/>
  <c r="D95" i="3"/>
  <c r="C95" i="3"/>
  <c r="B95" i="3"/>
  <c r="M94" i="3"/>
  <c r="L94" i="3"/>
  <c r="K94" i="3"/>
  <c r="J94" i="3"/>
  <c r="I94" i="3"/>
  <c r="H94" i="3"/>
  <c r="G94" i="3"/>
  <c r="F94" i="3"/>
  <c r="E94" i="3"/>
  <c r="D94" i="3"/>
  <c r="C94" i="3"/>
  <c r="B94" i="3"/>
  <c r="M93" i="3"/>
  <c r="L93" i="3"/>
  <c r="K93" i="3"/>
  <c r="J93" i="3"/>
  <c r="I93" i="3"/>
  <c r="H93" i="3"/>
  <c r="G93" i="3"/>
  <c r="F93" i="3"/>
  <c r="E93" i="3"/>
  <c r="D93" i="3"/>
  <c r="C93" i="3"/>
  <c r="B93" i="3"/>
  <c r="M92" i="3"/>
  <c r="L92" i="3"/>
  <c r="K92" i="3"/>
  <c r="J92" i="3"/>
  <c r="I92" i="3"/>
  <c r="H92" i="3"/>
  <c r="G92" i="3"/>
  <c r="F92" i="3"/>
  <c r="E92" i="3"/>
  <c r="D92" i="3"/>
  <c r="C92" i="3"/>
  <c r="B92" i="3"/>
  <c r="M91" i="3"/>
  <c r="L91" i="3"/>
  <c r="K91" i="3"/>
  <c r="J91" i="3"/>
  <c r="I91" i="3"/>
  <c r="H91" i="3"/>
  <c r="G91" i="3"/>
  <c r="F91" i="3"/>
  <c r="E91" i="3"/>
  <c r="D91" i="3"/>
  <c r="C91" i="3"/>
  <c r="B91" i="3"/>
  <c r="M90" i="3"/>
  <c r="L90" i="3"/>
  <c r="K90" i="3"/>
  <c r="J90" i="3"/>
  <c r="I90" i="3"/>
  <c r="H90" i="3"/>
  <c r="G90" i="3"/>
  <c r="F90" i="3"/>
  <c r="E90" i="3"/>
  <c r="D90" i="3"/>
  <c r="C90" i="3"/>
  <c r="B90" i="3"/>
  <c r="M89" i="3"/>
  <c r="L89" i="3"/>
  <c r="K89" i="3"/>
  <c r="J89" i="3"/>
  <c r="I89" i="3"/>
  <c r="H89" i="3"/>
  <c r="G89" i="3"/>
  <c r="F89" i="3"/>
  <c r="E89" i="3"/>
  <c r="D89" i="3"/>
  <c r="C89" i="3"/>
  <c r="B89" i="3"/>
  <c r="M88" i="3"/>
  <c r="L88" i="3"/>
  <c r="K88" i="3"/>
  <c r="J88" i="3"/>
  <c r="I88" i="3"/>
  <c r="H88" i="3"/>
  <c r="G88" i="3"/>
  <c r="F88" i="3"/>
  <c r="E88" i="3"/>
  <c r="D88" i="3"/>
  <c r="C88" i="3"/>
  <c r="B88" i="3"/>
  <c r="M87" i="3"/>
  <c r="L87" i="3"/>
  <c r="K87" i="3"/>
  <c r="J87" i="3"/>
  <c r="I87" i="3"/>
  <c r="H87" i="3"/>
  <c r="G87" i="3"/>
  <c r="F87" i="3"/>
  <c r="E87" i="3"/>
  <c r="D87" i="3"/>
  <c r="C87" i="3"/>
  <c r="B87" i="3"/>
  <c r="M86" i="3"/>
  <c r="L86" i="3"/>
  <c r="K86" i="3"/>
  <c r="J86" i="3"/>
  <c r="I86" i="3"/>
  <c r="H86" i="3"/>
  <c r="G86" i="3"/>
  <c r="F86" i="3"/>
  <c r="E86" i="3"/>
  <c r="D86" i="3"/>
  <c r="C86" i="3"/>
  <c r="B86" i="3"/>
  <c r="M85" i="3"/>
  <c r="L85" i="3"/>
  <c r="K85" i="3"/>
  <c r="J85" i="3"/>
  <c r="I85" i="3"/>
  <c r="H85" i="3"/>
  <c r="G85" i="3"/>
  <c r="F85" i="3"/>
  <c r="E85" i="3"/>
  <c r="D85" i="3"/>
  <c r="C85" i="3"/>
  <c r="B85" i="3"/>
  <c r="M84" i="3"/>
  <c r="L84" i="3"/>
  <c r="K84" i="3"/>
  <c r="J84" i="3"/>
  <c r="I84" i="3"/>
  <c r="H84" i="3"/>
  <c r="G84" i="3"/>
  <c r="F84" i="3"/>
  <c r="E84" i="3"/>
  <c r="D84" i="3"/>
  <c r="C84" i="3"/>
  <c r="B84" i="3"/>
  <c r="M83" i="3"/>
  <c r="L83" i="3"/>
  <c r="K83" i="3"/>
  <c r="J83" i="3"/>
  <c r="I83" i="3"/>
  <c r="H83" i="3"/>
  <c r="G83" i="3"/>
  <c r="F83" i="3"/>
  <c r="E83" i="3"/>
  <c r="D83" i="3"/>
  <c r="C83" i="3"/>
  <c r="B83" i="3"/>
  <c r="M82" i="3"/>
  <c r="L82" i="3"/>
  <c r="K82" i="3"/>
  <c r="J82" i="3"/>
  <c r="I82" i="3"/>
  <c r="H82" i="3"/>
  <c r="G82" i="3"/>
  <c r="F82" i="3"/>
  <c r="E82" i="3"/>
  <c r="D82" i="3"/>
  <c r="C82" i="3"/>
  <c r="B82" i="3"/>
  <c r="M81" i="3"/>
  <c r="L81" i="3"/>
  <c r="K81" i="3"/>
  <c r="J81" i="3"/>
  <c r="I81" i="3"/>
  <c r="H81" i="3"/>
  <c r="G81" i="3"/>
  <c r="F81" i="3"/>
  <c r="E81" i="3"/>
  <c r="D81" i="3"/>
  <c r="C81" i="3"/>
  <c r="B81" i="3"/>
  <c r="M80" i="3"/>
  <c r="L80" i="3"/>
  <c r="K80" i="3"/>
  <c r="J80" i="3"/>
  <c r="I80" i="3"/>
  <c r="H80" i="3"/>
  <c r="G80" i="3"/>
  <c r="F80" i="3"/>
  <c r="E80" i="3"/>
  <c r="D80" i="3"/>
  <c r="C80" i="3"/>
  <c r="B80" i="3"/>
  <c r="M79" i="3"/>
  <c r="L79" i="3"/>
  <c r="K79" i="3"/>
  <c r="J79" i="3"/>
  <c r="I79" i="3"/>
  <c r="H79" i="3"/>
  <c r="G79" i="3"/>
  <c r="F79" i="3"/>
  <c r="E79" i="3"/>
  <c r="D79" i="3"/>
  <c r="C79" i="3"/>
  <c r="B79" i="3"/>
  <c r="M78" i="3"/>
  <c r="L78" i="3"/>
  <c r="K78" i="3"/>
  <c r="J78" i="3"/>
  <c r="I78" i="3"/>
  <c r="H78" i="3"/>
  <c r="G78" i="3"/>
  <c r="F78" i="3"/>
  <c r="E78" i="3"/>
  <c r="D78" i="3"/>
  <c r="C78" i="3"/>
  <c r="B78" i="3"/>
  <c r="M77" i="3"/>
  <c r="L77" i="3"/>
  <c r="K77" i="3"/>
  <c r="J77" i="3"/>
  <c r="I77" i="3"/>
  <c r="H77" i="3"/>
  <c r="G77" i="3"/>
  <c r="F77" i="3"/>
  <c r="E77" i="3"/>
  <c r="D77" i="3"/>
  <c r="C77" i="3"/>
  <c r="B77" i="3"/>
  <c r="M76" i="3"/>
  <c r="L76" i="3"/>
  <c r="K76" i="3"/>
  <c r="J76" i="3"/>
  <c r="I76" i="3"/>
  <c r="H76" i="3"/>
  <c r="G76" i="3"/>
  <c r="F76" i="3"/>
  <c r="E76" i="3"/>
  <c r="D76" i="3"/>
  <c r="C76" i="3"/>
  <c r="B76" i="3"/>
  <c r="M75" i="3"/>
  <c r="L75" i="3"/>
  <c r="K75" i="3"/>
  <c r="J75" i="3"/>
  <c r="I75" i="3"/>
  <c r="H75" i="3"/>
  <c r="G75" i="3"/>
  <c r="F75" i="3"/>
  <c r="E75" i="3"/>
  <c r="D75" i="3"/>
  <c r="C75" i="3"/>
  <c r="B75" i="3"/>
  <c r="M74" i="3"/>
  <c r="L74" i="3"/>
  <c r="K74" i="3"/>
  <c r="J74" i="3"/>
  <c r="I74" i="3"/>
  <c r="H74" i="3"/>
  <c r="G74" i="3"/>
  <c r="F74" i="3"/>
  <c r="E74" i="3"/>
  <c r="D74" i="3"/>
  <c r="C74" i="3"/>
  <c r="B74" i="3"/>
  <c r="M73" i="3"/>
  <c r="L73" i="3"/>
  <c r="K73" i="3"/>
  <c r="J73" i="3"/>
  <c r="I73" i="3"/>
  <c r="H73" i="3"/>
  <c r="G73" i="3"/>
  <c r="F73" i="3"/>
  <c r="E73" i="3"/>
  <c r="D73" i="3"/>
  <c r="C73" i="3"/>
  <c r="B73" i="3"/>
  <c r="M72" i="3"/>
  <c r="L72" i="3"/>
  <c r="K72" i="3"/>
  <c r="J72" i="3"/>
  <c r="I72" i="3"/>
  <c r="H72" i="3"/>
  <c r="G72" i="3"/>
  <c r="F72" i="3"/>
  <c r="E72" i="3"/>
  <c r="D72" i="3"/>
  <c r="C72" i="3"/>
  <c r="B72" i="3"/>
  <c r="M71" i="3"/>
  <c r="L71" i="3"/>
  <c r="K71" i="3"/>
  <c r="J71" i="3"/>
  <c r="I71" i="3"/>
  <c r="H71" i="3"/>
  <c r="G71" i="3"/>
  <c r="F71" i="3"/>
  <c r="E71" i="3"/>
  <c r="D71" i="3"/>
  <c r="C71" i="3"/>
  <c r="B71" i="3"/>
  <c r="M70" i="3"/>
  <c r="L70" i="3"/>
  <c r="K70" i="3"/>
  <c r="J70" i="3"/>
  <c r="I70" i="3"/>
  <c r="H70" i="3"/>
  <c r="G70" i="3"/>
  <c r="F70" i="3"/>
  <c r="E70" i="3"/>
  <c r="D70" i="3"/>
  <c r="C70" i="3"/>
  <c r="B70" i="3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M65" i="3"/>
  <c r="L65" i="3"/>
  <c r="K65" i="3"/>
  <c r="J65" i="3"/>
  <c r="I65" i="3"/>
  <c r="H65" i="3"/>
  <c r="G65" i="3"/>
  <c r="F65" i="3"/>
  <c r="E65" i="3"/>
  <c r="D65" i="3"/>
  <c r="C65" i="3"/>
  <c r="B65" i="3"/>
  <c r="M64" i="3"/>
  <c r="L64" i="3"/>
  <c r="K64" i="3"/>
  <c r="J64" i="3"/>
  <c r="I64" i="3"/>
  <c r="H64" i="3"/>
  <c r="G64" i="3"/>
  <c r="F64" i="3"/>
  <c r="E64" i="3"/>
  <c r="D64" i="3"/>
  <c r="C64" i="3"/>
  <c r="B64" i="3"/>
  <c r="M63" i="3"/>
  <c r="L63" i="3"/>
  <c r="K63" i="3"/>
  <c r="J63" i="3"/>
  <c r="I63" i="3"/>
  <c r="H63" i="3"/>
  <c r="G63" i="3"/>
  <c r="F63" i="3"/>
  <c r="E63" i="3"/>
  <c r="D63" i="3"/>
  <c r="C63" i="3"/>
  <c r="B63" i="3"/>
  <c r="M62" i="3"/>
  <c r="L62" i="3"/>
  <c r="K62" i="3"/>
  <c r="J62" i="3"/>
  <c r="I62" i="3"/>
  <c r="H62" i="3"/>
  <c r="G62" i="3"/>
  <c r="F62" i="3"/>
  <c r="E62" i="3"/>
  <c r="D62" i="3"/>
  <c r="C62" i="3"/>
  <c r="B62" i="3"/>
  <c r="M61" i="3"/>
  <c r="L61" i="3"/>
  <c r="K61" i="3"/>
  <c r="J61" i="3"/>
  <c r="I61" i="3"/>
  <c r="H61" i="3"/>
  <c r="G61" i="3"/>
  <c r="F61" i="3"/>
  <c r="E61" i="3"/>
  <c r="D61" i="3"/>
  <c r="C61" i="3"/>
  <c r="B61" i="3"/>
  <c r="M60" i="3"/>
  <c r="L60" i="3"/>
  <c r="K60" i="3"/>
  <c r="J60" i="3"/>
  <c r="I60" i="3"/>
  <c r="H60" i="3"/>
  <c r="G60" i="3"/>
  <c r="F60" i="3"/>
  <c r="E60" i="3"/>
  <c r="D60" i="3"/>
  <c r="C60" i="3"/>
  <c r="B60" i="3"/>
  <c r="M59" i="3"/>
  <c r="L59" i="3"/>
  <c r="K59" i="3"/>
  <c r="J59" i="3"/>
  <c r="I59" i="3"/>
  <c r="H59" i="3"/>
  <c r="G59" i="3"/>
  <c r="F59" i="3"/>
  <c r="E59" i="3"/>
  <c r="D59" i="3"/>
  <c r="C59" i="3"/>
  <c r="B59" i="3"/>
  <c r="M58" i="3"/>
  <c r="L58" i="3"/>
  <c r="K58" i="3"/>
  <c r="J58" i="3"/>
  <c r="I58" i="3"/>
  <c r="H58" i="3"/>
  <c r="G58" i="3"/>
  <c r="F58" i="3"/>
  <c r="E58" i="3"/>
  <c r="D58" i="3"/>
  <c r="C58" i="3"/>
  <c r="B58" i="3"/>
  <c r="M57" i="3"/>
  <c r="L57" i="3"/>
  <c r="K57" i="3"/>
  <c r="J57" i="3"/>
  <c r="I57" i="3"/>
  <c r="H57" i="3"/>
  <c r="G57" i="3"/>
  <c r="F57" i="3"/>
  <c r="E57" i="3"/>
  <c r="D57" i="3"/>
  <c r="C57" i="3"/>
  <c r="B57" i="3"/>
  <c r="M56" i="3"/>
  <c r="L56" i="3"/>
  <c r="K56" i="3"/>
  <c r="J56" i="3"/>
  <c r="I56" i="3"/>
  <c r="H56" i="3"/>
  <c r="G56" i="3"/>
  <c r="F56" i="3"/>
  <c r="E56" i="3"/>
  <c r="D56" i="3"/>
  <c r="C56" i="3"/>
  <c r="B56" i="3"/>
  <c r="M55" i="3"/>
  <c r="L55" i="3"/>
  <c r="K55" i="3"/>
  <c r="J55" i="3"/>
  <c r="I55" i="3"/>
  <c r="H55" i="3"/>
  <c r="G55" i="3"/>
  <c r="F55" i="3"/>
  <c r="E55" i="3"/>
  <c r="D55" i="3"/>
  <c r="C55" i="3"/>
  <c r="B55" i="3"/>
  <c r="M54" i="3"/>
  <c r="L54" i="3"/>
  <c r="K54" i="3"/>
  <c r="J54" i="3"/>
  <c r="I54" i="3"/>
  <c r="H54" i="3"/>
  <c r="G54" i="3"/>
  <c r="F54" i="3"/>
  <c r="E54" i="3"/>
  <c r="D54" i="3"/>
  <c r="C54" i="3"/>
  <c r="B54" i="3"/>
  <c r="M53" i="3"/>
  <c r="L53" i="3"/>
  <c r="K53" i="3"/>
  <c r="J53" i="3"/>
  <c r="I53" i="3"/>
  <c r="H53" i="3"/>
  <c r="G53" i="3"/>
  <c r="F53" i="3"/>
  <c r="E53" i="3"/>
  <c r="D53" i="3"/>
  <c r="C53" i="3"/>
  <c r="B53" i="3"/>
  <c r="M52" i="3"/>
  <c r="L52" i="3"/>
  <c r="K52" i="3"/>
  <c r="J52" i="3"/>
  <c r="I52" i="3"/>
  <c r="H52" i="3"/>
  <c r="G52" i="3"/>
  <c r="F52" i="3"/>
  <c r="E52" i="3"/>
  <c r="D52" i="3"/>
  <c r="C52" i="3"/>
  <c r="B52" i="3"/>
  <c r="M51" i="3"/>
  <c r="L51" i="3"/>
  <c r="K51" i="3"/>
  <c r="J51" i="3"/>
  <c r="I51" i="3"/>
  <c r="H51" i="3"/>
  <c r="G51" i="3"/>
  <c r="F51" i="3"/>
  <c r="E51" i="3"/>
  <c r="D51" i="3"/>
  <c r="C51" i="3"/>
  <c r="B51" i="3"/>
  <c r="M50" i="3"/>
  <c r="L50" i="3"/>
  <c r="K50" i="3"/>
  <c r="J50" i="3"/>
  <c r="I50" i="3"/>
  <c r="H50" i="3"/>
  <c r="G50" i="3"/>
  <c r="F50" i="3"/>
  <c r="E50" i="3"/>
  <c r="D50" i="3"/>
  <c r="C50" i="3"/>
  <c r="B50" i="3"/>
  <c r="M49" i="3"/>
  <c r="L49" i="3"/>
  <c r="K49" i="3"/>
  <c r="J49" i="3"/>
  <c r="I49" i="3"/>
  <c r="H49" i="3"/>
  <c r="G49" i="3"/>
  <c r="F49" i="3"/>
  <c r="E49" i="3"/>
  <c r="D49" i="3"/>
  <c r="C49" i="3"/>
  <c r="B49" i="3"/>
  <c r="M48" i="3"/>
  <c r="L48" i="3"/>
  <c r="K48" i="3"/>
  <c r="J48" i="3"/>
  <c r="I48" i="3"/>
  <c r="H48" i="3"/>
  <c r="G48" i="3"/>
  <c r="F48" i="3"/>
  <c r="E48" i="3"/>
  <c r="D48" i="3"/>
  <c r="C48" i="3"/>
  <c r="B48" i="3"/>
  <c r="M47" i="3"/>
  <c r="L47" i="3"/>
  <c r="K47" i="3"/>
  <c r="J47" i="3"/>
  <c r="I47" i="3"/>
  <c r="H47" i="3"/>
  <c r="G47" i="3"/>
  <c r="F47" i="3"/>
  <c r="E47" i="3"/>
  <c r="D47" i="3"/>
  <c r="C47" i="3"/>
  <c r="B47" i="3"/>
  <c r="M46" i="3"/>
  <c r="L46" i="3"/>
  <c r="K46" i="3"/>
  <c r="J46" i="3"/>
  <c r="I46" i="3"/>
  <c r="H46" i="3"/>
  <c r="G46" i="3"/>
  <c r="F46" i="3"/>
  <c r="E46" i="3"/>
  <c r="D46" i="3"/>
  <c r="C46" i="3"/>
  <c r="B46" i="3"/>
  <c r="M45" i="3"/>
  <c r="L45" i="3"/>
  <c r="K45" i="3"/>
  <c r="J45" i="3"/>
  <c r="I45" i="3"/>
  <c r="H45" i="3"/>
  <c r="G45" i="3"/>
  <c r="F45" i="3"/>
  <c r="E45" i="3"/>
  <c r="D45" i="3"/>
  <c r="C45" i="3"/>
  <c r="B45" i="3"/>
  <c r="M44" i="3"/>
  <c r="L44" i="3"/>
  <c r="K44" i="3"/>
  <c r="J44" i="3"/>
  <c r="I44" i="3"/>
  <c r="H44" i="3"/>
  <c r="G44" i="3"/>
  <c r="F44" i="3"/>
  <c r="E44" i="3"/>
  <c r="D44" i="3"/>
  <c r="C44" i="3"/>
  <c r="B44" i="3"/>
  <c r="M43" i="3"/>
  <c r="L43" i="3"/>
  <c r="K43" i="3"/>
  <c r="J43" i="3"/>
  <c r="I43" i="3"/>
  <c r="H43" i="3"/>
  <c r="G43" i="3"/>
  <c r="F43" i="3"/>
  <c r="E43" i="3"/>
  <c r="D43" i="3"/>
  <c r="C43" i="3"/>
  <c r="B43" i="3"/>
  <c r="M42" i="3"/>
  <c r="L42" i="3"/>
  <c r="K42" i="3"/>
  <c r="J42" i="3"/>
  <c r="I42" i="3"/>
  <c r="H42" i="3"/>
  <c r="G42" i="3"/>
  <c r="F42" i="3"/>
  <c r="E42" i="3"/>
  <c r="D42" i="3"/>
  <c r="C42" i="3"/>
  <c r="B42" i="3"/>
  <c r="M41" i="3"/>
  <c r="L41" i="3"/>
  <c r="K41" i="3"/>
  <c r="J41" i="3"/>
  <c r="I41" i="3"/>
  <c r="H41" i="3"/>
  <c r="G41" i="3"/>
  <c r="F41" i="3"/>
  <c r="E41" i="3"/>
  <c r="D41" i="3"/>
  <c r="C41" i="3"/>
  <c r="B41" i="3"/>
  <c r="M40" i="3"/>
  <c r="L40" i="3"/>
  <c r="K40" i="3"/>
  <c r="J40" i="3"/>
  <c r="I40" i="3"/>
  <c r="H40" i="3"/>
  <c r="G40" i="3"/>
  <c r="F40" i="3"/>
  <c r="E40" i="3"/>
  <c r="D40" i="3"/>
  <c r="C40" i="3"/>
  <c r="B40" i="3"/>
  <c r="M39" i="3"/>
  <c r="L39" i="3"/>
  <c r="K39" i="3"/>
  <c r="J39" i="3"/>
  <c r="I39" i="3"/>
  <c r="H39" i="3"/>
  <c r="G39" i="3"/>
  <c r="F39" i="3"/>
  <c r="E39" i="3"/>
  <c r="D39" i="3"/>
  <c r="C39" i="3"/>
  <c r="B39" i="3"/>
  <c r="M38" i="3"/>
  <c r="L38" i="3"/>
  <c r="K38" i="3"/>
  <c r="J38" i="3"/>
  <c r="I38" i="3"/>
  <c r="H38" i="3"/>
  <c r="G38" i="3"/>
  <c r="F38" i="3"/>
  <c r="E38" i="3"/>
  <c r="D38" i="3"/>
  <c r="C38" i="3"/>
  <c r="B38" i="3"/>
  <c r="M37" i="3"/>
  <c r="L37" i="3"/>
  <c r="K37" i="3"/>
  <c r="J37" i="3"/>
  <c r="I37" i="3"/>
  <c r="H37" i="3"/>
  <c r="G37" i="3"/>
  <c r="F37" i="3"/>
  <c r="E37" i="3"/>
  <c r="D37" i="3"/>
  <c r="C37" i="3"/>
  <c r="B37" i="3"/>
  <c r="M36" i="3"/>
  <c r="L36" i="3"/>
  <c r="K36" i="3"/>
  <c r="J36" i="3"/>
  <c r="I36" i="3"/>
  <c r="H36" i="3"/>
  <c r="G36" i="3"/>
  <c r="F36" i="3"/>
  <c r="E36" i="3"/>
  <c r="D36" i="3"/>
  <c r="C36" i="3"/>
  <c r="B36" i="3"/>
  <c r="M35" i="3"/>
  <c r="L35" i="3"/>
  <c r="K35" i="3"/>
  <c r="J35" i="3"/>
  <c r="I35" i="3"/>
  <c r="H35" i="3"/>
  <c r="G35" i="3"/>
  <c r="F35" i="3"/>
  <c r="E35" i="3"/>
  <c r="D35" i="3"/>
  <c r="C35" i="3"/>
  <c r="B35" i="3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M32" i="3"/>
  <c r="L32" i="3"/>
  <c r="K32" i="3"/>
  <c r="J32" i="3"/>
  <c r="I32" i="3"/>
  <c r="H32" i="3"/>
  <c r="G32" i="3"/>
  <c r="F32" i="3"/>
  <c r="E32" i="3"/>
  <c r="D32" i="3"/>
  <c r="C32" i="3"/>
  <c r="B32" i="3"/>
  <c r="M31" i="3"/>
  <c r="L31" i="3"/>
  <c r="K31" i="3"/>
  <c r="J31" i="3"/>
  <c r="I31" i="3"/>
  <c r="H31" i="3"/>
  <c r="G31" i="3"/>
  <c r="F31" i="3"/>
  <c r="E31" i="3"/>
  <c r="D31" i="3"/>
  <c r="C31" i="3"/>
  <c r="B31" i="3"/>
  <c r="M30" i="3"/>
  <c r="L30" i="3"/>
  <c r="K30" i="3"/>
  <c r="J30" i="3"/>
  <c r="I30" i="3"/>
  <c r="H30" i="3"/>
  <c r="G30" i="3"/>
  <c r="F30" i="3"/>
  <c r="E30" i="3"/>
  <c r="D30" i="3"/>
  <c r="C30" i="3"/>
  <c r="B30" i="3"/>
  <c r="M29" i="3"/>
  <c r="L29" i="3"/>
  <c r="K29" i="3"/>
  <c r="J29" i="3"/>
  <c r="I29" i="3"/>
  <c r="H29" i="3"/>
  <c r="G29" i="3"/>
  <c r="F29" i="3"/>
  <c r="E29" i="3"/>
  <c r="D29" i="3"/>
  <c r="C29" i="3"/>
  <c r="B29" i="3"/>
  <c r="M28" i="3"/>
  <c r="L28" i="3"/>
  <c r="K28" i="3"/>
  <c r="J28" i="3"/>
  <c r="I28" i="3"/>
  <c r="H28" i="3"/>
  <c r="G28" i="3"/>
  <c r="F28" i="3"/>
  <c r="E28" i="3"/>
  <c r="D28" i="3"/>
  <c r="C28" i="3"/>
  <c r="B28" i="3"/>
  <c r="M27" i="3"/>
  <c r="L27" i="3"/>
  <c r="K27" i="3"/>
  <c r="J27" i="3"/>
  <c r="I27" i="3"/>
  <c r="H27" i="3"/>
  <c r="G27" i="3"/>
  <c r="F27" i="3"/>
  <c r="E27" i="3"/>
  <c r="D27" i="3"/>
  <c r="C27" i="3"/>
  <c r="B27" i="3"/>
  <c r="M26" i="3"/>
  <c r="L26" i="3"/>
  <c r="K26" i="3"/>
  <c r="J26" i="3"/>
  <c r="I26" i="3"/>
  <c r="H26" i="3"/>
  <c r="G26" i="3"/>
  <c r="F26" i="3"/>
  <c r="E26" i="3"/>
  <c r="D26" i="3"/>
  <c r="C26" i="3"/>
  <c r="B26" i="3"/>
  <c r="M25" i="3"/>
  <c r="L25" i="3"/>
  <c r="K25" i="3"/>
  <c r="J25" i="3"/>
  <c r="I25" i="3"/>
  <c r="H25" i="3"/>
  <c r="G25" i="3"/>
  <c r="F25" i="3"/>
  <c r="E25" i="3"/>
  <c r="D25" i="3"/>
  <c r="C25" i="3"/>
  <c r="B25" i="3"/>
  <c r="M24" i="3"/>
  <c r="L24" i="3"/>
  <c r="K24" i="3"/>
  <c r="J24" i="3"/>
  <c r="I24" i="3"/>
  <c r="H24" i="3"/>
  <c r="G24" i="3"/>
  <c r="F24" i="3"/>
  <c r="E24" i="3"/>
  <c r="D24" i="3"/>
  <c r="C24" i="3"/>
  <c r="B24" i="3"/>
  <c r="M23" i="3"/>
  <c r="L23" i="3"/>
  <c r="K23" i="3"/>
  <c r="J23" i="3"/>
  <c r="I23" i="3"/>
  <c r="H23" i="3"/>
  <c r="G23" i="3"/>
  <c r="F23" i="3"/>
  <c r="E23" i="3"/>
  <c r="D23" i="3"/>
  <c r="C23" i="3"/>
  <c r="B23" i="3"/>
  <c r="M22" i="3"/>
  <c r="L22" i="3"/>
  <c r="K22" i="3"/>
  <c r="J22" i="3"/>
  <c r="I22" i="3"/>
  <c r="H22" i="3"/>
  <c r="G22" i="3"/>
  <c r="F22" i="3"/>
  <c r="E22" i="3"/>
  <c r="D22" i="3"/>
  <c r="C22" i="3"/>
  <c r="B22" i="3"/>
  <c r="M21" i="3"/>
  <c r="L21" i="3"/>
  <c r="K21" i="3"/>
  <c r="J21" i="3"/>
  <c r="I21" i="3"/>
  <c r="H21" i="3"/>
  <c r="G21" i="3"/>
  <c r="F21" i="3"/>
  <c r="E21" i="3"/>
  <c r="D21" i="3"/>
  <c r="C21" i="3"/>
  <c r="B21" i="3"/>
  <c r="M20" i="3"/>
  <c r="L20" i="3"/>
  <c r="K20" i="3"/>
  <c r="J20" i="3"/>
  <c r="I20" i="3"/>
  <c r="H20" i="3"/>
  <c r="G20" i="3"/>
  <c r="F20" i="3"/>
  <c r="E20" i="3"/>
  <c r="D20" i="3"/>
  <c r="C20" i="3"/>
  <c r="B20" i="3"/>
  <c r="M19" i="3"/>
  <c r="L19" i="3"/>
  <c r="K19" i="3"/>
  <c r="J19" i="3"/>
  <c r="I19" i="3"/>
  <c r="H19" i="3"/>
  <c r="G19" i="3"/>
  <c r="F19" i="3"/>
  <c r="E19" i="3"/>
  <c r="D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X27" i="2"/>
  <c r="U27" i="2"/>
  <c r="U28" i="2" s="1"/>
  <c r="T27" i="2"/>
  <c r="T28" i="2" s="1"/>
  <c r="W26" i="2"/>
  <c r="X26" i="2" s="1"/>
  <c r="T26" i="2"/>
  <c r="V25" i="2"/>
  <c r="W25" i="2" s="1"/>
  <c r="X25" i="2" s="1"/>
  <c r="S25" i="2"/>
  <c r="S26" i="2" s="1"/>
  <c r="S27" i="2" s="1"/>
  <c r="S28" i="2" s="1"/>
  <c r="U24" i="2"/>
  <c r="V24" i="2" s="1"/>
  <c r="W24" i="2" s="1"/>
  <c r="X24" i="2" s="1"/>
  <c r="R24" i="2"/>
  <c r="R25" i="2" s="1"/>
  <c r="R26" i="2" s="1"/>
  <c r="R27" i="2" s="1"/>
  <c r="R28" i="2" s="1"/>
  <c r="T23" i="2"/>
  <c r="U23" i="2" s="1"/>
  <c r="V23" i="2" s="1"/>
  <c r="W23" i="2" s="1"/>
  <c r="X23" i="2" s="1"/>
  <c r="Q23" i="2"/>
  <c r="Q24" i="2" s="1"/>
  <c r="Q25" i="2" s="1"/>
  <c r="Q26" i="2" s="1"/>
  <c r="Q27" i="2" s="1"/>
  <c r="Q28" i="2" s="1"/>
  <c r="T22" i="2"/>
  <c r="U22" i="2" s="1"/>
  <c r="V22" i="2" s="1"/>
  <c r="W22" i="2" s="1"/>
  <c r="X22" i="2" s="1"/>
  <c r="P22" i="2"/>
  <c r="P23" i="2" s="1"/>
  <c r="P24" i="2" s="1"/>
  <c r="P25" i="2" s="1"/>
  <c r="P26" i="2" s="1"/>
  <c r="P27" i="2" s="1"/>
  <c r="P28" i="2" s="1"/>
  <c r="S21" i="2"/>
  <c r="T21" i="2" s="1"/>
  <c r="U21" i="2" s="1"/>
  <c r="V21" i="2" s="1"/>
  <c r="W21" i="2" s="1"/>
  <c r="X21" i="2" s="1"/>
  <c r="O21" i="2"/>
  <c r="O22" i="2" s="1"/>
  <c r="O23" i="2" s="1"/>
  <c r="O24" i="2" s="1"/>
  <c r="O25" i="2" s="1"/>
  <c r="O26" i="2" s="1"/>
  <c r="O27" i="2" s="1"/>
  <c r="O28" i="2" s="1"/>
  <c r="R20" i="2"/>
  <c r="S20" i="2" s="1"/>
  <c r="T20" i="2" s="1"/>
  <c r="U20" i="2" s="1"/>
  <c r="V20" i="2" s="1"/>
  <c r="W20" i="2" s="1"/>
  <c r="X20" i="2" s="1"/>
  <c r="N20" i="2"/>
  <c r="N21" i="2" s="1"/>
  <c r="N22" i="2" s="1"/>
  <c r="N23" i="2" s="1"/>
  <c r="N24" i="2" s="1"/>
  <c r="N25" i="2" s="1"/>
  <c r="N26" i="2" s="1"/>
  <c r="N27" i="2" s="1"/>
  <c r="N28" i="2" s="1"/>
  <c r="Q19" i="2"/>
  <c r="R19" i="2" s="1"/>
  <c r="S19" i="2" s="1"/>
  <c r="T19" i="2" s="1"/>
  <c r="U19" i="2" s="1"/>
  <c r="V19" i="2" s="1"/>
  <c r="W19" i="2" s="1"/>
  <c r="X19" i="2" s="1"/>
  <c r="M19" i="2"/>
  <c r="M20" i="2" s="1"/>
  <c r="M21" i="2" s="1"/>
  <c r="M22" i="2" s="1"/>
  <c r="M23" i="2" s="1"/>
  <c r="M24" i="2" s="1"/>
  <c r="M25" i="2" s="1"/>
  <c r="M26" i="2" s="1"/>
  <c r="M27" i="2" s="1"/>
  <c r="M28" i="2" s="1"/>
  <c r="P18" i="2"/>
  <c r="Q18" i="2" s="1"/>
  <c r="R18" i="2" s="1"/>
  <c r="S18" i="2" s="1"/>
  <c r="T18" i="2" s="1"/>
  <c r="U18" i="2" s="1"/>
  <c r="V18" i="2" s="1"/>
  <c r="W18" i="2" s="1"/>
  <c r="X18" i="2" s="1"/>
  <c r="L18" i="2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O17" i="2"/>
  <c r="P17" i="2" s="1"/>
  <c r="Q17" i="2" s="1"/>
  <c r="R17" i="2" s="1"/>
  <c r="S17" i="2" s="1"/>
  <c r="T17" i="2" s="1"/>
  <c r="U17" i="2" s="1"/>
  <c r="V17" i="2" s="1"/>
  <c r="W17" i="2" s="1"/>
  <c r="X17" i="2" s="1"/>
  <c r="K17" i="2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N16" i="2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J16" i="2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M15" i="2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I15" i="2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L14" i="2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H14" i="2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K13" i="2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J12" i="2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F12" i="2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I11" i="2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E11" i="2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H10" i="2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G9" i="2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F8" i="2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</calcChain>
</file>

<file path=xl/sharedStrings.xml><?xml version="1.0" encoding="utf-8"?>
<sst xmlns="http://schemas.openxmlformats.org/spreadsheetml/2006/main" count="170" uniqueCount="92">
  <si>
    <t>Форма №1</t>
  </si>
  <si>
    <t xml:space="preserve">Форма раскрытия информации о ценах (тарифах) на работы (услуги) работы (услуги) субъектов естественных монополий, в  отношении которых применяется государственное регулирование </t>
  </si>
  <si>
    <t>( наименования субъекта естественной монополии)</t>
  </si>
  <si>
    <t>№ п/п</t>
  </si>
  <si>
    <t>Перечень работ (услуг) субъекта естественной монополии в сфере железнодорожных перевозок, тарифы (ставки сборов и платы) на которые регулируются государством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</si>
  <si>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субъектов Российской Федерации в области государственного регулирования тарифов, устанавливающие соответсвующие тарифы, сборы и плату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</si>
  <si>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субъектов Российской Федерации в области государственного регулирования тарифов,определяющие индексацию тарифов, сборов и плату в текущем году</t>
  </si>
  <si>
    <t>Тарифы (ставки сборов и платы), установленные в соответствии с нормативными правовыми и иными актами федерального ограна исполнительной власти по регулированию естественных монополий, органов исполнительной власти субъектов Российской Федерации в области  государственного регулирования тарифов, и сведения об их изменении *</t>
  </si>
  <si>
    <t>Наименование органа исполнительной власти, осуществляющего государственное регулирование</t>
  </si>
  <si>
    <t>1.</t>
  </si>
  <si>
    <t>Грузовые перевозки</t>
  </si>
  <si>
    <t>2.</t>
  </si>
  <si>
    <t>Пассажирские перевозки в дальнем следовании</t>
  </si>
  <si>
    <t>2.1.</t>
  </si>
  <si>
    <t xml:space="preserve"> - по регулируемым работам (услугам)</t>
  </si>
  <si>
    <t xml:space="preserve">3. </t>
  </si>
  <si>
    <t>Пригородные пассажирские перевозки:</t>
  </si>
  <si>
    <t>3.1.</t>
  </si>
  <si>
    <t>- разовые ( на одну поездку в одну сторону)**;</t>
  </si>
  <si>
    <t>3.2.</t>
  </si>
  <si>
    <t>4.</t>
  </si>
  <si>
    <t>Оказание услуг  инфраструктуры при:</t>
  </si>
  <si>
    <t>- грузовых перевозках;</t>
  </si>
  <si>
    <t>- пассажирских перевозках в дальних поездах;</t>
  </si>
  <si>
    <t>- пассажирских перевозках в пригородных поездах.</t>
  </si>
  <si>
    <t>* Тарифы, сборы и плата устанавливаются в виде фиксированных (предельных) ценовых ставок тарифов, сборов и платы. Фиксированные ( предельные) ставки тарифов, сборов и платы могут устанавливаться как в виде абсолютных значений, так и в виде абсолютных знач</t>
  </si>
  <si>
    <t>** Согласно решению органа исполнительной власти субъекта Российской Федерации.</t>
  </si>
  <si>
    <t>*** Субъект естественной монополии указывает тарифы для каждого из вариантов абониментного тарифа.</t>
  </si>
  <si>
    <t>Расстояние, км</t>
  </si>
  <si>
    <t>2 месяца</t>
  </si>
  <si>
    <t>3 месяца</t>
  </si>
  <si>
    <t>4 месяца</t>
  </si>
  <si>
    <t>5 месяцев</t>
  </si>
  <si>
    <t>6 месяцев</t>
  </si>
  <si>
    <t>полный</t>
  </si>
  <si>
    <t>зоны</t>
  </si>
  <si>
    <t>действительных для проезда во все дни недели "ежедневно",</t>
  </si>
  <si>
    <t>Расстояние, км.</t>
  </si>
  <si>
    <t>Стоимость билета, руб.</t>
  </si>
  <si>
    <t>5 дней</t>
  </si>
  <si>
    <t>10 дней</t>
  </si>
  <si>
    <t>15 дней</t>
  </si>
  <si>
    <t>20 дней</t>
  </si>
  <si>
    <t>25 дней</t>
  </si>
  <si>
    <t>1 месяц</t>
  </si>
  <si>
    <t>12 месяцев</t>
  </si>
  <si>
    <t>действительных для проезда по рабочим дням</t>
  </si>
  <si>
    <t>5 дат</t>
  </si>
  <si>
    <t>6 дат</t>
  </si>
  <si>
    <t>7 дат</t>
  </si>
  <si>
    <t>8 дат</t>
  </si>
  <si>
    <t>9 дат</t>
  </si>
  <si>
    <t>10 дат</t>
  </si>
  <si>
    <t>11 дат</t>
  </si>
  <si>
    <t>12 дат</t>
  </si>
  <si>
    <t>13 дат</t>
  </si>
  <si>
    <t>14 дат</t>
  </si>
  <si>
    <t>15 дат</t>
  </si>
  <si>
    <t>Республика Мордовия</t>
  </si>
  <si>
    <t>Правительство Республики Мордовия</t>
  </si>
  <si>
    <t>1. аб."ежедневно"- Приложение 2</t>
  </si>
  <si>
    <t>2. аб."рабочего дня"- Приложение 3</t>
  </si>
  <si>
    <t>3. аб."по датам"  - Приложение 4</t>
  </si>
  <si>
    <t>4. аб."выходного дня"- Приложение 5</t>
  </si>
  <si>
    <t>- абонементные ( на несколько поездок)***.</t>
  </si>
  <si>
    <t>Таблица</t>
  </si>
  <si>
    <t xml:space="preserve">стоимости межзонного проезда пассажиров в пригородном сообщении </t>
  </si>
  <si>
    <t>Стоимость абонементного билета "выходного дня"</t>
  </si>
  <si>
    <t>для проезда пассажиров пригородным железнодорожным транспортом</t>
  </si>
  <si>
    <t>5 провоз животных приложение 6</t>
  </si>
  <si>
    <t>6. аб."ежедневно студ+шк- Приложение 7</t>
  </si>
  <si>
    <t>7 аб."рабочего дня студ+шк"- Приложение8</t>
  </si>
  <si>
    <t>8 аб."по датам студ+шк"  - Приложение 9</t>
  </si>
  <si>
    <t>Таблица стоимости абонементных билетов,</t>
  </si>
  <si>
    <t>(для работников жд транспорта и пассажиров платной категории)</t>
  </si>
  <si>
    <t xml:space="preserve">стоимости  провоза домашних животных  в пригородном сообщении </t>
  </si>
  <si>
    <t>9 аб."выходного дня 50%"- Приложение 10</t>
  </si>
  <si>
    <t>льготный 50%</t>
  </si>
  <si>
    <t>действительных для проезда по определенным датам</t>
  </si>
  <si>
    <t>23 руб.00  коп. за одну десятикилометровую зону (приложение1)</t>
  </si>
  <si>
    <t>постановление  Правительства Республики Мордовия №251  от 31.05.2021 г</t>
  </si>
  <si>
    <t xml:space="preserve">        на территории Республики Мордовия в зоне обслуживания АО "Башкортостанская ППК" с 01.07.2021 г.</t>
  </si>
  <si>
    <t>Начальник пассажирского отдела                                                                                                 Е.А. Кондраткова</t>
  </si>
  <si>
    <t>Исп. Малыгина О.Б.</t>
  </si>
  <si>
    <t>Тел. (347)246-68-14</t>
  </si>
  <si>
    <t>в пригородном сообщении на территории Республики Мордовия АО "Башкортостанская ППК" с 01.07.2021 г</t>
  </si>
  <si>
    <t>по зонному тарифу</t>
  </si>
  <si>
    <t>Стоимость одной поездки</t>
  </si>
  <si>
    <t xml:space="preserve">       на территории Республики Мордовия в зоне обслуживания АО "Башкортостанская ППК" с 01.07.2021г.</t>
  </si>
  <si>
    <t>(для студентов, школьников)</t>
  </si>
  <si>
    <t>действительных  в определенные даты, для проезда пассажиров в пригородном</t>
  </si>
  <si>
    <t>в пригородном сообщении на территории Республики Мордовия АО "Башкортостанская ППК" с 01.07.2021г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</si>
</sst>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.0"/>
    <numFmt numFmtId="167" formatCode="0.00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Kudriashov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3"/>
      <name val="Arial Narrow"/>
      <family val="2"/>
      <charset val="204"/>
    </font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7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9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14" applyNumberFormat="0" applyAlignment="0" applyProtection="0"/>
    <xf numFmtId="0" fontId="19" fillId="22" borderId="15" applyNumberFormat="0" applyAlignment="0" applyProtection="0"/>
    <xf numFmtId="0" fontId="20" fillId="22" borderId="14" applyNumberForma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23" borderId="20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33" fillId="0" borderId="0" applyNumberFormat="0" applyFill="0" applyBorder="0">
      <protection locked="0"/>
    </xf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" fillId="0" borderId="0"/>
    <xf numFmtId="0" fontId="13" fillId="0" borderId="0"/>
    <xf numFmtId="0" fontId="6" fillId="0" borderId="0"/>
    <xf numFmtId="0" fontId="4" fillId="0" borderId="0"/>
    <xf numFmtId="0" fontId="1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5" borderId="21" applyNumberFormat="0" applyFont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9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/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9" xfId="0" applyBorder="1" applyAlignment="1"/>
    <xf numFmtId="0" fontId="0" fillId="0" borderId="9" xfId="0" applyBorder="1"/>
    <xf numFmtId="0" fontId="0" fillId="0" borderId="2" xfId="0" applyFill="1" applyBorder="1"/>
    <xf numFmtId="0" fontId="0" fillId="0" borderId="1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left" vertical="center" wrapText="1"/>
    </xf>
    <xf numFmtId="0" fontId="10" fillId="0" borderId="0" xfId="0" applyFont="1"/>
    <xf numFmtId="0" fontId="9" fillId="0" borderId="0" xfId="3" applyFont="1" applyAlignment="1">
      <alignment vertical="center"/>
    </xf>
    <xf numFmtId="0" fontId="12" fillId="0" borderId="0" xfId="15" applyFont="1" applyAlignment="1">
      <alignment horizontal="center" vertical="center"/>
    </xf>
    <xf numFmtId="0" fontId="11" fillId="0" borderId="0" xfId="15" applyFont="1" applyAlignment="1">
      <alignment vertical="center"/>
    </xf>
    <xf numFmtId="0" fontId="12" fillId="0" borderId="0" xfId="15" applyFont="1" applyBorder="1" applyAlignment="1">
      <alignment horizontal="center" vertical="center"/>
    </xf>
    <xf numFmtId="2" fontId="12" fillId="0" borderId="0" xfId="15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36" fillId="0" borderId="0" xfId="0" applyFont="1" applyAlignment="1">
      <alignment vertical="center" wrapText="1"/>
    </xf>
    <xf numFmtId="0" fontId="35" fillId="0" borderId="0" xfId="1" applyFont="1" applyAlignment="1">
      <alignment vertical="center"/>
    </xf>
    <xf numFmtId="0" fontId="38" fillId="0" borderId="27" xfId="1" applyFont="1" applyBorder="1" applyAlignment="1">
      <alignment horizontal="center" vertical="center"/>
    </xf>
    <xf numFmtId="0" fontId="15" fillId="26" borderId="2" xfId="15" applyFont="1" applyFill="1" applyBorder="1" applyAlignment="1">
      <alignment horizontal="center"/>
    </xf>
    <xf numFmtId="0" fontId="14" fillId="0" borderId="2" xfId="33" applyFont="1" applyBorder="1" applyAlignment="1">
      <alignment horizontal="center" vertical="center" wrapText="1" shrinkToFit="1"/>
    </xf>
    <xf numFmtId="0" fontId="14" fillId="0" borderId="2" xfId="33" applyFont="1" applyBorder="1" applyAlignment="1">
      <alignment horizontal="center" vertical="center"/>
    </xf>
    <xf numFmtId="3" fontId="14" fillId="0" borderId="2" xfId="33" applyNumberFormat="1" applyFont="1" applyBorder="1" applyAlignment="1">
      <alignment horizontal="center" vertical="center"/>
    </xf>
    <xf numFmtId="0" fontId="14" fillId="0" borderId="2" xfId="33" applyFont="1" applyFill="1" applyBorder="1" applyAlignment="1">
      <alignment horizontal="center" vertical="center"/>
    </xf>
    <xf numFmtId="0" fontId="14" fillId="26" borderId="2" xfId="33" applyFont="1" applyFill="1" applyBorder="1" applyAlignment="1">
      <alignment horizontal="center" vertical="center"/>
    </xf>
    <xf numFmtId="3" fontId="14" fillId="26" borderId="2" xfId="33" applyNumberFormat="1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/>
    </xf>
    <xf numFmtId="3" fontId="14" fillId="3" borderId="2" xfId="15" applyNumberFormat="1" applyFont="1" applyFill="1" applyBorder="1" applyAlignment="1">
      <alignment horizontal="center"/>
    </xf>
    <xf numFmtId="0" fontId="14" fillId="26" borderId="2" xfId="15" applyFont="1" applyFill="1" applyBorder="1" applyAlignment="1">
      <alignment horizontal="center"/>
    </xf>
    <xf numFmtId="3" fontId="14" fillId="26" borderId="2" xfId="15" applyNumberFormat="1" applyFont="1" applyFill="1" applyBorder="1" applyAlignment="1">
      <alignment horizontal="center"/>
    </xf>
    <xf numFmtId="0" fontId="15" fillId="0" borderId="0" xfId="15" applyFont="1"/>
    <xf numFmtId="166" fontId="34" fillId="0" borderId="2" xfId="1" applyNumberFormat="1" applyFont="1" applyBorder="1" applyAlignment="1">
      <alignment horizontal="center" vertical="center"/>
    </xf>
    <xf numFmtId="166" fontId="34" fillId="0" borderId="28" xfId="1" applyNumberFormat="1" applyFont="1" applyBorder="1" applyAlignment="1">
      <alignment horizontal="center" vertical="center"/>
    </xf>
    <xf numFmtId="0" fontId="14" fillId="3" borderId="0" xfId="15" applyFont="1" applyFill="1"/>
    <xf numFmtId="166" fontId="34" fillId="2" borderId="2" xfId="1" applyNumberFormat="1" applyFont="1" applyFill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40" fillId="0" borderId="0" xfId="0" applyFont="1"/>
    <xf numFmtId="0" fontId="14" fillId="0" borderId="0" xfId="0" applyFont="1"/>
    <xf numFmtId="166" fontId="34" fillId="0" borderId="13" xfId="1" applyNumberFormat="1" applyFont="1" applyBorder="1" applyAlignment="1">
      <alignment horizontal="center" vertical="center"/>
    </xf>
    <xf numFmtId="166" fontId="34" fillId="2" borderId="26" xfId="1" applyNumberFormat="1" applyFont="1" applyFill="1" applyBorder="1" applyAlignment="1">
      <alignment horizontal="center" vertical="center"/>
    </xf>
    <xf numFmtId="2" fontId="14" fillId="26" borderId="0" xfId="0" applyNumberFormat="1" applyFont="1" applyFill="1"/>
    <xf numFmtId="0" fontId="6" fillId="3" borderId="0" xfId="0" applyFont="1" applyFill="1"/>
    <xf numFmtId="0" fontId="41" fillId="3" borderId="0" xfId="0" applyFont="1" applyFill="1"/>
    <xf numFmtId="0" fontId="0" fillId="3" borderId="0" xfId="0" applyFill="1"/>
    <xf numFmtId="0" fontId="6" fillId="3" borderId="0" xfId="0" applyFont="1" applyFill="1" applyAlignment="1">
      <alignment wrapText="1" shrinkToFit="1"/>
    </xf>
    <xf numFmtId="9" fontId="6" fillId="3" borderId="0" xfId="30" applyFont="1" applyFill="1"/>
    <xf numFmtId="0" fontId="6" fillId="26" borderId="0" xfId="0" applyFont="1" applyFill="1"/>
    <xf numFmtId="9" fontId="6" fillId="26" borderId="0" xfId="30" applyFont="1" applyFill="1"/>
    <xf numFmtId="0" fontId="0" fillId="0" borderId="2" xfId="0" applyFill="1" applyBorder="1" applyAlignment="1">
      <alignment horizontal="left" vertical="top" wrapText="1"/>
    </xf>
    <xf numFmtId="1" fontId="34" fillId="2" borderId="2" xfId="1" applyNumberFormat="1" applyFont="1" applyFill="1" applyBorder="1" applyAlignment="1">
      <alignment horizontal="center" vertical="center"/>
    </xf>
    <xf numFmtId="1" fontId="34" fillId="0" borderId="2" xfId="1" applyNumberFormat="1" applyFont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 wrapText="1"/>
    </xf>
    <xf numFmtId="0" fontId="42" fillId="0" borderId="0" xfId="1" applyFont="1"/>
    <xf numFmtId="0" fontId="42" fillId="0" borderId="0" xfId="0" applyFont="1"/>
    <xf numFmtId="0" fontId="42" fillId="0" borderId="0" xfId="1" applyFont="1" applyAlignment="1">
      <alignment horizontal="left"/>
    </xf>
    <xf numFmtId="0" fontId="35" fillId="0" borderId="0" xfId="1" applyFont="1"/>
    <xf numFmtId="0" fontId="34" fillId="0" borderId="0" xfId="1" applyFont="1" applyAlignment="1">
      <alignment horizontal="right"/>
    </xf>
    <xf numFmtId="0" fontId="34" fillId="0" borderId="0" xfId="1" applyFont="1"/>
    <xf numFmtId="0" fontId="38" fillId="0" borderId="31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8" fillId="0" borderId="33" xfId="1" applyFont="1" applyBorder="1" applyAlignment="1">
      <alignment horizontal="center" vertical="center"/>
    </xf>
    <xf numFmtId="0" fontId="38" fillId="0" borderId="34" xfId="1" applyFont="1" applyBorder="1" applyAlignment="1">
      <alignment horizontal="center" vertical="center"/>
    </xf>
    <xf numFmtId="0" fontId="38" fillId="0" borderId="35" xfId="1" applyFont="1" applyBorder="1" applyAlignment="1">
      <alignment horizontal="center" vertical="center"/>
    </xf>
    <xf numFmtId="166" fontId="34" fillId="2" borderId="36" xfId="1" applyNumberFormat="1" applyFont="1" applyFill="1" applyBorder="1" applyAlignment="1">
      <alignment horizontal="center" vertical="center"/>
    </xf>
    <xf numFmtId="166" fontId="34" fillId="0" borderId="9" xfId="1" applyNumberFormat="1" applyFont="1" applyBorder="1" applyAlignment="1">
      <alignment horizontal="center" vertical="center"/>
    </xf>
    <xf numFmtId="166" fontId="34" fillId="0" borderId="37" xfId="1" applyNumberFormat="1" applyFont="1" applyBorder="1" applyAlignment="1">
      <alignment horizontal="center" vertical="center"/>
    </xf>
    <xf numFmtId="0" fontId="38" fillId="0" borderId="38" xfId="1" applyFont="1" applyBorder="1" applyAlignment="1">
      <alignment horizontal="center" vertical="center"/>
    </xf>
    <xf numFmtId="166" fontId="34" fillId="0" borderId="12" xfId="1" applyNumberFormat="1" applyFont="1" applyBorder="1" applyAlignment="1">
      <alignment horizontal="center" vertical="center"/>
    </xf>
    <xf numFmtId="0" fontId="38" fillId="0" borderId="39" xfId="1" applyFont="1" applyBorder="1" applyAlignment="1">
      <alignment horizontal="center" vertical="center"/>
    </xf>
    <xf numFmtId="166" fontId="34" fillId="0" borderId="25" xfId="1" applyNumberFormat="1" applyFon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4" fontId="15" fillId="0" borderId="0" xfId="1" applyNumberFormat="1" applyFont="1" applyAlignment="1">
      <alignment vertical="center"/>
    </xf>
    <xf numFmtId="4" fontId="15" fillId="0" borderId="0" xfId="1" applyNumberFormat="1" applyFont="1" applyAlignment="1">
      <alignment horizontal="left" vertical="center"/>
    </xf>
    <xf numFmtId="4" fontId="14" fillId="0" borderId="0" xfId="1" applyNumberFormat="1" applyFont="1" applyAlignment="1">
      <alignment horizontal="left" vertical="center"/>
    </xf>
    <xf numFmtId="4" fontId="14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15" applyFont="1"/>
    <xf numFmtId="0" fontId="41" fillId="0" borderId="0" xfId="15" applyFont="1"/>
    <xf numFmtId="0" fontId="14" fillId="3" borderId="0" xfId="15" applyFont="1" applyFill="1" applyAlignment="1">
      <alignment horizontal="left" vertical="center"/>
    </xf>
    <xf numFmtId="0" fontId="41" fillId="0" borderId="0" xfId="0" applyFont="1"/>
    <xf numFmtId="4" fontId="41" fillId="27" borderId="0" xfId="0" applyNumberFormat="1" applyFont="1" applyFill="1"/>
    <xf numFmtId="165" fontId="41" fillId="0" borderId="0" xfId="0" applyNumberFormat="1" applyFont="1"/>
    <xf numFmtId="0" fontId="14" fillId="0" borderId="2" xfId="15" applyFont="1" applyBorder="1" applyAlignment="1">
      <alignment horizontal="center" vertical="center" wrapText="1"/>
    </xf>
    <xf numFmtId="0" fontId="14" fillId="0" borderId="2" xfId="15" applyFont="1" applyBorder="1" applyAlignment="1">
      <alignment horizontal="justify" vertical="center" wrapText="1"/>
    </xf>
    <xf numFmtId="0" fontId="14" fillId="0" borderId="2" xfId="15" applyFont="1" applyBorder="1" applyAlignment="1">
      <alignment horizontal="center"/>
    </xf>
    <xf numFmtId="3" fontId="14" fillId="0" borderId="2" xfId="15" applyNumberFormat="1" applyFont="1" applyBorder="1" applyAlignment="1">
      <alignment horizontal="center"/>
    </xf>
    <xf numFmtId="2" fontId="14" fillId="0" borderId="0" xfId="0" applyNumberFormat="1" applyFont="1"/>
    <xf numFmtId="167" fontId="46" fillId="0" borderId="0" xfId="0" applyNumberFormat="1" applyFont="1"/>
    <xf numFmtId="0" fontId="0" fillId="26" borderId="0" xfId="0" applyFill="1"/>
    <xf numFmtId="0" fontId="14" fillId="3" borderId="0" xfId="0" applyFont="1" applyFill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0" fontId="47" fillId="0" borderId="0" xfId="15" applyFont="1" applyAlignment="1">
      <alignment vertical="center"/>
    </xf>
    <xf numFmtId="0" fontId="48" fillId="0" borderId="0" xfId="15" applyFont="1"/>
    <xf numFmtId="0" fontId="0" fillId="27" borderId="0" xfId="0" applyFill="1"/>
    <xf numFmtId="0" fontId="43" fillId="0" borderId="0" xfId="15" applyFont="1" applyAlignment="1">
      <alignment horizontal="left"/>
    </xf>
    <xf numFmtId="4" fontId="6" fillId="27" borderId="0" xfId="0" applyNumberFormat="1" applyFont="1" applyFill="1"/>
    <xf numFmtId="0" fontId="43" fillId="0" borderId="0" xfId="15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3" borderId="0" xfId="15" applyFont="1" applyFill="1"/>
    <xf numFmtId="4" fontId="6" fillId="3" borderId="0" xfId="0" applyNumberFormat="1" applyFont="1" applyFill="1"/>
    <xf numFmtId="165" fontId="6" fillId="3" borderId="0" xfId="0" applyNumberFormat="1" applyFont="1" applyFill="1"/>
    <xf numFmtId="4" fontId="41" fillId="3" borderId="0" xfId="0" applyNumberFormat="1" applyFont="1" applyFill="1"/>
    <xf numFmtId="165" fontId="41" fillId="3" borderId="0" xfId="0" applyNumberFormat="1" applyFont="1" applyFill="1"/>
    <xf numFmtId="4" fontId="37" fillId="3" borderId="0" xfId="15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wrapText="1" shrinkToFit="1"/>
    </xf>
    <xf numFmtId="167" fontId="46" fillId="3" borderId="0" xfId="0" applyNumberFormat="1" applyFont="1" applyFill="1"/>
    <xf numFmtId="0" fontId="41" fillId="3" borderId="2" xfId="15" applyFont="1" applyFill="1" applyBorder="1" applyAlignment="1">
      <alignment horizontal="center"/>
    </xf>
    <xf numFmtId="165" fontId="41" fillId="3" borderId="2" xfId="15" applyNumberFormat="1" applyFont="1" applyFill="1" applyBorder="1" applyAlignment="1">
      <alignment horizontal="center"/>
    </xf>
    <xf numFmtId="2" fontId="6" fillId="3" borderId="0" xfId="0" applyNumberFormat="1" applyFont="1" applyFill="1"/>
    <xf numFmtId="2" fontId="6" fillId="26" borderId="0" xfId="0" applyNumberFormat="1" applyFont="1" applyFill="1"/>
    <xf numFmtId="165" fontId="6" fillId="26" borderId="0" xfId="0" applyNumberFormat="1" applyFont="1" applyFill="1"/>
    <xf numFmtId="0" fontId="41" fillId="26" borderId="2" xfId="15" applyFont="1" applyFill="1" applyBorder="1" applyAlignment="1">
      <alignment horizontal="center"/>
    </xf>
    <xf numFmtId="0" fontId="41" fillId="26" borderId="0" xfId="15" applyFont="1" applyFill="1" applyAlignment="1">
      <alignment horizontal="center"/>
    </xf>
    <xf numFmtId="165" fontId="41" fillId="3" borderId="0" xfId="15" applyNumberFormat="1" applyFont="1" applyFill="1" applyAlignment="1">
      <alignment horizontal="center"/>
    </xf>
    <xf numFmtId="0" fontId="34" fillId="0" borderId="0" xfId="0" applyFont="1"/>
    <xf numFmtId="0" fontId="34" fillId="0" borderId="0" xfId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26" borderId="2" xfId="0" applyFont="1" applyFill="1" applyBorder="1" applyAlignment="1">
      <alignment horizontal="center" vertical="center"/>
    </xf>
    <xf numFmtId="3" fontId="14" fillId="26" borderId="2" xfId="0" applyNumberFormat="1" applyFont="1" applyFill="1" applyBorder="1" applyAlignment="1">
      <alignment horizontal="center" vertical="center"/>
    </xf>
    <xf numFmtId="0" fontId="14" fillId="26" borderId="0" xfId="0" applyFont="1" applyFill="1" applyAlignment="1">
      <alignment vertical="center"/>
    </xf>
    <xf numFmtId="0" fontId="6" fillId="26" borderId="0" xfId="0" applyFont="1" applyFill="1" applyAlignment="1">
      <alignment vertical="center"/>
    </xf>
    <xf numFmtId="0" fontId="14" fillId="0" borderId="0" xfId="0" applyFont="1" applyAlignment="1">
      <alignment horizontal="right"/>
    </xf>
    <xf numFmtId="0" fontId="13" fillId="0" borderId="0" xfId="76"/>
    <xf numFmtId="0" fontId="41" fillId="0" borderId="0" xfId="76" applyFont="1" applyFill="1"/>
    <xf numFmtId="165" fontId="41" fillId="0" borderId="0" xfId="76" applyNumberFormat="1" applyFont="1" applyFill="1"/>
    <xf numFmtId="4" fontId="41" fillId="27" borderId="0" xfId="76" applyNumberFormat="1" applyFont="1" applyFill="1"/>
    <xf numFmtId="0" fontId="6" fillId="0" borderId="0" xfId="76" applyFont="1" applyAlignment="1">
      <alignment vertical="center"/>
    </xf>
    <xf numFmtId="0" fontId="6" fillId="0" borderId="0" xfId="76" applyFont="1" applyAlignment="1">
      <alignment horizontal="center" vertical="center"/>
    </xf>
    <xf numFmtId="0" fontId="14" fillId="0" borderId="0" xfId="76" applyFont="1" applyFill="1"/>
    <xf numFmtId="0" fontId="14" fillId="0" borderId="2" xfId="15" applyFont="1" applyFill="1" applyBorder="1" applyAlignment="1">
      <alignment horizontal="center" vertical="center" wrapText="1"/>
    </xf>
    <xf numFmtId="0" fontId="14" fillId="0" borderId="2" xfId="15" applyFont="1" applyFill="1" applyBorder="1" applyAlignment="1">
      <alignment horizontal="center"/>
    </xf>
    <xf numFmtId="3" fontId="14" fillId="0" borderId="2" xfId="15" applyNumberFormat="1" applyFont="1" applyFill="1" applyBorder="1" applyAlignment="1">
      <alignment horizontal="center"/>
    </xf>
    <xf numFmtId="0" fontId="14" fillId="0" borderId="2" xfId="15" applyFont="1" applyFill="1" applyBorder="1" applyAlignment="1">
      <alignment horizontal="justify" vertical="center" wrapText="1"/>
    </xf>
    <xf numFmtId="2" fontId="14" fillId="0" borderId="0" xfId="76" applyNumberFormat="1" applyFont="1" applyFill="1"/>
    <xf numFmtId="0" fontId="14" fillId="26" borderId="2" xfId="15" applyFont="1" applyFill="1" applyBorder="1" applyAlignment="1">
      <alignment horizontal="center"/>
    </xf>
    <xf numFmtId="3" fontId="14" fillId="26" borderId="2" xfId="15" applyNumberFormat="1" applyFont="1" applyFill="1" applyBorder="1" applyAlignment="1">
      <alignment horizontal="center"/>
    </xf>
    <xf numFmtId="2" fontId="14" fillId="26" borderId="0" xfId="76" applyNumberFormat="1" applyFont="1" applyFill="1"/>
    <xf numFmtId="0" fontId="15" fillId="26" borderId="2" xfId="15" applyFont="1" applyFill="1" applyBorder="1" applyAlignment="1">
      <alignment horizontal="center"/>
    </xf>
    <xf numFmtId="167" fontId="46" fillId="0" borderId="0" xfId="76" applyNumberFormat="1" applyFont="1" applyFill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horizontal="center"/>
    </xf>
    <xf numFmtId="0" fontId="34" fillId="0" borderId="30" xfId="1" applyFont="1" applyBorder="1" applyAlignment="1">
      <alignment horizontal="center"/>
    </xf>
    <xf numFmtId="0" fontId="14" fillId="3" borderId="0" xfId="15" applyFont="1" applyFill="1" applyAlignment="1">
      <alignment horizontal="center"/>
    </xf>
    <xf numFmtId="0" fontId="39" fillId="3" borderId="1" xfId="15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" xfId="15" applyFont="1" applyFill="1" applyBorder="1" applyAlignment="1">
      <alignment horizontal="center" vertical="center" wrapText="1"/>
    </xf>
    <xf numFmtId="0" fontId="14" fillId="0" borderId="2" xfId="15" applyFont="1" applyFill="1" applyBorder="1" applyAlignment="1">
      <alignment horizontal="center" vertical="center" wrapText="1"/>
    </xf>
    <xf numFmtId="0" fontId="14" fillId="0" borderId="2" xfId="76" applyFont="1" applyFill="1" applyBorder="1" applyAlignment="1">
      <alignment horizontal="center"/>
    </xf>
    <xf numFmtId="0" fontId="14" fillId="0" borderId="0" xfId="15" applyFont="1" applyFill="1" applyAlignment="1">
      <alignment horizontal="center"/>
    </xf>
    <xf numFmtId="0" fontId="39" fillId="0" borderId="1" xfId="15" applyFont="1" applyFill="1" applyBorder="1" applyAlignment="1">
      <alignment horizontal="center"/>
    </xf>
    <xf numFmtId="0" fontId="14" fillId="0" borderId="2" xfId="33" applyFont="1" applyBorder="1" applyAlignment="1">
      <alignment horizontal="center" vertical="center" wrapText="1" shrinkToFit="1"/>
    </xf>
    <xf numFmtId="0" fontId="14" fillId="0" borderId="2" xfId="33" applyFont="1" applyBorder="1" applyAlignment="1">
      <alignment horizontal="center" vertical="center"/>
    </xf>
    <xf numFmtId="0" fontId="34" fillId="0" borderId="0" xfId="1" applyFont="1" applyAlignment="1">
      <alignment horizontal="center" vertical="top"/>
    </xf>
    <xf numFmtId="0" fontId="14" fillId="0" borderId="0" xfId="15" applyFont="1" applyAlignment="1">
      <alignment horizontal="center"/>
    </xf>
    <xf numFmtId="0" fontId="39" fillId="0" borderId="1" xfId="15" applyFont="1" applyBorder="1" applyAlignment="1">
      <alignment horizontal="center"/>
    </xf>
    <xf numFmtId="0" fontId="14" fillId="0" borderId="2" xfId="15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43" fillId="0" borderId="0" xfId="15" applyFont="1" applyAlignment="1">
      <alignment horizontal="left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/>
    </xf>
  </cellXfs>
  <cellStyles count="131">
    <cellStyle name="20% - Акцент1 2" xfId="53" xr:uid="{00000000-0005-0000-0000-000000000000}"/>
    <cellStyle name="20% - Акцент2 2" xfId="52" xr:uid="{00000000-0005-0000-0000-000001000000}"/>
    <cellStyle name="20% - Акцент3 2" xfId="51" xr:uid="{00000000-0005-0000-0000-000002000000}"/>
    <cellStyle name="20% - Акцент4 2" xfId="50" xr:uid="{00000000-0005-0000-0000-000003000000}"/>
    <cellStyle name="20% - Акцент5 2" xfId="49" xr:uid="{00000000-0005-0000-0000-000004000000}"/>
    <cellStyle name="20% - Акцент6 2" xfId="32" xr:uid="{00000000-0005-0000-0000-000005000000}"/>
    <cellStyle name="40% - Акцент1 2" xfId="36" xr:uid="{00000000-0005-0000-0000-000006000000}"/>
    <cellStyle name="40% - Акцент2 2" xfId="37" xr:uid="{00000000-0005-0000-0000-000007000000}"/>
    <cellStyle name="40% - Акцент3 2" xfId="38" xr:uid="{00000000-0005-0000-0000-000008000000}"/>
    <cellStyle name="40% - Акцент4 2" xfId="39" xr:uid="{00000000-0005-0000-0000-000009000000}"/>
    <cellStyle name="40% - Акцент5 2" xfId="40" xr:uid="{00000000-0005-0000-0000-00000A000000}"/>
    <cellStyle name="40% - Акцент6 2" xfId="44" xr:uid="{00000000-0005-0000-0000-00000B000000}"/>
    <cellStyle name="60% - Акцент1 2" xfId="45" xr:uid="{00000000-0005-0000-0000-00000C000000}"/>
    <cellStyle name="60% - Акцент2 2" xfId="46" xr:uid="{00000000-0005-0000-0000-00000D000000}"/>
    <cellStyle name="60% - Акцент3 2" xfId="47" xr:uid="{00000000-0005-0000-0000-00000E000000}"/>
    <cellStyle name="60% - Акцент4 2" xfId="48" xr:uid="{00000000-0005-0000-0000-00000F000000}"/>
    <cellStyle name="60% - Акцент5 2" xfId="54" xr:uid="{00000000-0005-0000-0000-000010000000}"/>
    <cellStyle name="60% - Акцент6 2" xfId="55" xr:uid="{00000000-0005-0000-0000-000011000000}"/>
    <cellStyle name="Normal 2" xfId="125" xr:uid="{00000000-0005-0000-0000-000012000000}"/>
    <cellStyle name="Акцент1 2" xfId="56" xr:uid="{00000000-0005-0000-0000-000013000000}"/>
    <cellStyle name="Акцент2 2" xfId="57" xr:uid="{00000000-0005-0000-0000-000014000000}"/>
    <cellStyle name="Акцент3 2" xfId="58" xr:uid="{00000000-0005-0000-0000-000015000000}"/>
    <cellStyle name="Акцент4 2" xfId="59" xr:uid="{00000000-0005-0000-0000-000016000000}"/>
    <cellStyle name="Акцент5 2" xfId="60" xr:uid="{00000000-0005-0000-0000-000017000000}"/>
    <cellStyle name="Акцент6 2" xfId="61" xr:uid="{00000000-0005-0000-0000-000018000000}"/>
    <cellStyle name="Ввод  2" xfId="62" xr:uid="{00000000-0005-0000-0000-000019000000}"/>
    <cellStyle name="Вывод 2" xfId="63" xr:uid="{00000000-0005-0000-0000-00001A000000}"/>
    <cellStyle name="Вычисление 2" xfId="64" xr:uid="{00000000-0005-0000-0000-00001B000000}"/>
    <cellStyle name="Заголовок 1 2" xfId="65" xr:uid="{00000000-0005-0000-0000-00001C000000}"/>
    <cellStyle name="Заголовок 2 2" xfId="66" xr:uid="{00000000-0005-0000-0000-00001D000000}"/>
    <cellStyle name="Заголовок 3 2" xfId="67" xr:uid="{00000000-0005-0000-0000-00001E000000}"/>
    <cellStyle name="Заголовок 4 2" xfId="68" xr:uid="{00000000-0005-0000-0000-00001F000000}"/>
    <cellStyle name="Итог 2" xfId="69" xr:uid="{00000000-0005-0000-0000-000020000000}"/>
    <cellStyle name="Контрольная ячейка 2" xfId="70" xr:uid="{00000000-0005-0000-0000-000021000000}"/>
    <cellStyle name="Название 2" xfId="71" xr:uid="{00000000-0005-0000-0000-000022000000}"/>
    <cellStyle name="Нейтральный 2" xfId="72" xr:uid="{00000000-0005-0000-0000-000023000000}"/>
    <cellStyle name="Обычный" xfId="0" builtinId="0"/>
    <cellStyle name="Обычный 10" xfId="33" xr:uid="{00000000-0005-0000-0000-000025000000}"/>
    <cellStyle name="Обычный 10 2" xfId="74" xr:uid="{00000000-0005-0000-0000-000026000000}"/>
    <cellStyle name="Обычный 10 3" xfId="75" xr:uid="{00000000-0005-0000-0000-000027000000}"/>
    <cellStyle name="Обычный 10 4" xfId="76" xr:uid="{00000000-0005-0000-0000-000028000000}"/>
    <cellStyle name="Обычный 10 4 2" xfId="77" xr:uid="{00000000-0005-0000-0000-000029000000}"/>
    <cellStyle name="Обычный 10 5" xfId="73" xr:uid="{00000000-0005-0000-0000-00002A000000}"/>
    <cellStyle name="Обычный 11" xfId="34" xr:uid="{00000000-0005-0000-0000-00002B000000}"/>
    <cellStyle name="Обычный 11 2" xfId="79" xr:uid="{00000000-0005-0000-0000-00002C000000}"/>
    <cellStyle name="Обычный 11 2 2" xfId="80" xr:uid="{00000000-0005-0000-0000-00002D000000}"/>
    <cellStyle name="Обычный 11 3" xfId="81" xr:uid="{00000000-0005-0000-0000-00002E000000}"/>
    <cellStyle name="Обычный 11 4" xfId="78" xr:uid="{00000000-0005-0000-0000-00002F000000}"/>
    <cellStyle name="Обычный 12" xfId="35" xr:uid="{00000000-0005-0000-0000-000030000000}"/>
    <cellStyle name="Обычный 13" xfId="82" xr:uid="{00000000-0005-0000-0000-000031000000}"/>
    <cellStyle name="Обычный 2" xfId="3" xr:uid="{00000000-0005-0000-0000-000032000000}"/>
    <cellStyle name="Обычный 2 2" xfId="4" xr:uid="{00000000-0005-0000-0000-000033000000}"/>
    <cellStyle name="Обычный 2 2 2" xfId="26" xr:uid="{00000000-0005-0000-0000-000034000000}"/>
    <cellStyle name="Обычный 2 2 3" xfId="84" xr:uid="{00000000-0005-0000-0000-000035000000}"/>
    <cellStyle name="Обычный 2 2 4" xfId="85" xr:uid="{00000000-0005-0000-0000-000036000000}"/>
    <cellStyle name="Обычный 2 2 5" xfId="83" xr:uid="{00000000-0005-0000-0000-000037000000}"/>
    <cellStyle name="Обычный 2 3" xfId="5" xr:uid="{00000000-0005-0000-0000-000038000000}"/>
    <cellStyle name="Обычный 2 3 2" xfId="6" xr:uid="{00000000-0005-0000-0000-000039000000}"/>
    <cellStyle name="Обычный 2 3 3" xfId="7" xr:uid="{00000000-0005-0000-0000-00003A000000}"/>
    <cellStyle name="Обычный 2 3 3 2" xfId="86" xr:uid="{00000000-0005-0000-0000-00003B000000}"/>
    <cellStyle name="Обычный 2 3 3 2 2" xfId="87" xr:uid="{00000000-0005-0000-0000-00003C000000}"/>
    <cellStyle name="Обычный 2 4" xfId="8" xr:uid="{00000000-0005-0000-0000-00003D000000}"/>
    <cellStyle name="Обычный 2 5" xfId="88" xr:uid="{00000000-0005-0000-0000-00003E000000}"/>
    <cellStyle name="Обычный 2 6" xfId="89" xr:uid="{00000000-0005-0000-0000-00003F000000}"/>
    <cellStyle name="Обычный 2 6 2" xfId="90" xr:uid="{00000000-0005-0000-0000-000040000000}"/>
    <cellStyle name="Обычный 2 7" xfId="91" xr:uid="{00000000-0005-0000-0000-000041000000}"/>
    <cellStyle name="Обычный 2 8" xfId="126" xr:uid="{00000000-0005-0000-0000-000042000000}"/>
    <cellStyle name="Обычный 3" xfId="9" xr:uid="{00000000-0005-0000-0000-000043000000}"/>
    <cellStyle name="Обычный 3 2" xfId="10" xr:uid="{00000000-0005-0000-0000-000044000000}"/>
    <cellStyle name="Обычный 3 2 2" xfId="127" xr:uid="{00000000-0005-0000-0000-000045000000}"/>
    <cellStyle name="Обычный 3 3" xfId="11" xr:uid="{00000000-0005-0000-0000-000046000000}"/>
    <cellStyle name="Обычный 3 3 2" xfId="92" xr:uid="{00000000-0005-0000-0000-000047000000}"/>
    <cellStyle name="Обычный 3 3 2 2" xfId="93" xr:uid="{00000000-0005-0000-0000-000048000000}"/>
    <cellStyle name="Обычный 3 4" xfId="94" xr:uid="{00000000-0005-0000-0000-000049000000}"/>
    <cellStyle name="Обычный 4" xfId="12" xr:uid="{00000000-0005-0000-0000-00004A000000}"/>
    <cellStyle name="Обычный 4 2" xfId="13" xr:uid="{00000000-0005-0000-0000-00004B000000}"/>
    <cellStyle name="Обычный 4 2 2" xfId="128" xr:uid="{00000000-0005-0000-0000-00004C000000}"/>
    <cellStyle name="Обычный 4 3" xfId="27" xr:uid="{00000000-0005-0000-0000-00004D000000}"/>
    <cellStyle name="Обычный 5" xfId="14" xr:uid="{00000000-0005-0000-0000-00004E000000}"/>
    <cellStyle name="Обычный 5 2" xfId="28" xr:uid="{00000000-0005-0000-0000-00004F000000}"/>
    <cellStyle name="Обычный 5 3" xfId="95" xr:uid="{00000000-0005-0000-0000-000050000000}"/>
    <cellStyle name="Обычный 6" xfId="2" xr:uid="{00000000-0005-0000-0000-000051000000}"/>
    <cellStyle name="Обычный 6 2" xfId="29" xr:uid="{00000000-0005-0000-0000-000052000000}"/>
    <cellStyle name="Обычный 6 2 2" xfId="129" xr:uid="{00000000-0005-0000-0000-000053000000}"/>
    <cellStyle name="Обычный 6 3" xfId="96" xr:uid="{00000000-0005-0000-0000-000054000000}"/>
    <cellStyle name="Обычный 6 3 2" xfId="97" xr:uid="{00000000-0005-0000-0000-000055000000}"/>
    <cellStyle name="Обычный 7" xfId="25" xr:uid="{00000000-0005-0000-0000-000056000000}"/>
    <cellStyle name="Обычный 7 2" xfId="41" xr:uid="{00000000-0005-0000-0000-000057000000}"/>
    <cellStyle name="Обычный 7 3" xfId="98" xr:uid="{00000000-0005-0000-0000-000058000000}"/>
    <cellStyle name="Обычный 7 3 2" xfId="99" xr:uid="{00000000-0005-0000-0000-000059000000}"/>
    <cellStyle name="Обычный 7 4" xfId="100" xr:uid="{00000000-0005-0000-0000-00005A000000}"/>
    <cellStyle name="Обычный 8" xfId="42" xr:uid="{00000000-0005-0000-0000-00005B000000}"/>
    <cellStyle name="Обычный 8 2" xfId="102" xr:uid="{00000000-0005-0000-0000-00005C000000}"/>
    <cellStyle name="Обычный 8 3" xfId="101" xr:uid="{00000000-0005-0000-0000-00005D000000}"/>
    <cellStyle name="Обычный 9" xfId="43" xr:uid="{00000000-0005-0000-0000-00005E000000}"/>
    <cellStyle name="Обычный 9 2" xfId="130" xr:uid="{00000000-0005-0000-0000-00005F000000}"/>
    <cellStyle name="Обычный_абон. Башкирия" xfId="15" xr:uid="{00000000-0005-0000-0000-000060000000}"/>
    <cellStyle name="Обычный_Тарифы" xfId="1" xr:uid="{00000000-0005-0000-0000-000061000000}"/>
    <cellStyle name="Плохой 2" xfId="103" xr:uid="{00000000-0005-0000-0000-000062000000}"/>
    <cellStyle name="Пояснение 2" xfId="104" xr:uid="{00000000-0005-0000-0000-000063000000}"/>
    <cellStyle name="Примечание 2" xfId="105" xr:uid="{00000000-0005-0000-0000-000064000000}"/>
    <cellStyle name="Процентный 2" xfId="16" xr:uid="{00000000-0005-0000-0000-000065000000}"/>
    <cellStyle name="Процентный 2 2" xfId="17" xr:uid="{00000000-0005-0000-0000-000066000000}"/>
    <cellStyle name="Процентный 2 2 2" xfId="106" xr:uid="{00000000-0005-0000-0000-000067000000}"/>
    <cellStyle name="Процентный 2 2 2 2" xfId="107" xr:uid="{00000000-0005-0000-0000-000068000000}"/>
    <cellStyle name="Процентный 2 3" xfId="30" xr:uid="{00000000-0005-0000-0000-000069000000}"/>
    <cellStyle name="Процентный 2 3 2" xfId="108" xr:uid="{00000000-0005-0000-0000-00006A000000}"/>
    <cellStyle name="Процентный 2 4" xfId="109" xr:uid="{00000000-0005-0000-0000-00006B000000}"/>
    <cellStyle name="Процентный 3" xfId="18" xr:uid="{00000000-0005-0000-0000-00006C000000}"/>
    <cellStyle name="Процентный 3 2" xfId="19" xr:uid="{00000000-0005-0000-0000-00006D000000}"/>
    <cellStyle name="Процентный 3 2 2" xfId="111" xr:uid="{00000000-0005-0000-0000-00006E000000}"/>
    <cellStyle name="Процентный 3 2 3" xfId="112" xr:uid="{00000000-0005-0000-0000-00006F000000}"/>
    <cellStyle name="Процентный 3 2 4" xfId="110" xr:uid="{00000000-0005-0000-0000-000070000000}"/>
    <cellStyle name="Процентный 3 3" xfId="113" xr:uid="{00000000-0005-0000-0000-000071000000}"/>
    <cellStyle name="Процентный 3 3 2" xfId="114" xr:uid="{00000000-0005-0000-0000-000072000000}"/>
    <cellStyle name="Процентный 4" xfId="20" xr:uid="{00000000-0005-0000-0000-000073000000}"/>
    <cellStyle name="Процентный 4 2" xfId="31" xr:uid="{00000000-0005-0000-0000-000074000000}"/>
    <cellStyle name="Процентный 5" xfId="21" xr:uid="{00000000-0005-0000-0000-000075000000}"/>
    <cellStyle name="Процентный 5 2" xfId="22" xr:uid="{00000000-0005-0000-0000-000076000000}"/>
    <cellStyle name="Процентный 5 2 2" xfId="116" xr:uid="{00000000-0005-0000-0000-000077000000}"/>
    <cellStyle name="Процентный 5 2 3" xfId="117" xr:uid="{00000000-0005-0000-0000-000078000000}"/>
    <cellStyle name="Процентный 5 2 4" xfId="115" xr:uid="{00000000-0005-0000-0000-000079000000}"/>
    <cellStyle name="Процентный 5 3" xfId="118" xr:uid="{00000000-0005-0000-0000-00007A000000}"/>
    <cellStyle name="Процентный 5 3 2" xfId="119" xr:uid="{00000000-0005-0000-0000-00007B000000}"/>
    <cellStyle name="Процентный 6" xfId="23" xr:uid="{00000000-0005-0000-0000-00007C000000}"/>
    <cellStyle name="Процентный 6 2" xfId="120" xr:uid="{00000000-0005-0000-0000-00007D000000}"/>
    <cellStyle name="Процентный 6 2 2" xfId="121" xr:uid="{00000000-0005-0000-0000-00007E000000}"/>
    <cellStyle name="Связанная ячейка 2" xfId="122" xr:uid="{00000000-0005-0000-0000-00007F000000}"/>
    <cellStyle name="Текст предупреждения 2" xfId="123" xr:uid="{00000000-0005-0000-0000-000080000000}"/>
    <cellStyle name="Финансовый 2" xfId="24" xr:uid="{00000000-0005-0000-0000-000081000000}"/>
    <cellStyle name="Хороший 2" xfId="124" xr:uid="{00000000-0005-0000-0000-00008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1;&#1093;&#1086;&#1074;&#1072;%20&#1056;&#1052;/&#1058;&#1072;&#1088;&#1080;&#1092;&#1099;/2021/&#1056;&#1052;%20&#1089;%2001.07.2021%20&#1075;%20%2023,00%20&#1088;&#1091;&#1073;/&#1090;&#1072;&#1088;&#1080;&#1092;&#1099;/&#1072;&#1073;&#1086;&#1085;&#1077;&#1084;.%2022%20&#1079;&#1086;&#1085;&#1099;%20&#1042;&#1099;&#1093;.&#1076;&#1085;&#1103;%20(&#1087;&#1083;&#1072;&#1090;&#1085;&#1099;&#1077;%20+&#1083;&#1100;&#1075;&#1086;&#1090;)%20&#1089;%2001.07.2021&#1075;%20&#1073;&#1077;&#1079;%20&#1089;&#1082;&#1080;&#1076;&#1082;&#1080;%2020%25.%20,&#1073;&#1077;&#1079;%20&#1076;&#1077;&#1090;&#1077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1;&#1093;&#1086;&#1074;&#1072;%20&#1056;&#1052;/&#1058;&#1072;&#1088;&#1080;&#1092;&#1099;/2021/&#1056;&#1052;%20&#1089;%2001.07.2021%20&#1075;%20%2023,00%20&#1088;&#1091;&#1073;/&#1090;&#1072;&#1088;&#1080;&#1092;&#1099;/&#1090;&#1072;&#1088;&#1080;&#1092;%20&#1052;&#1086;&#1088;&#1076;&#1086;&#1074;&#1080;&#1103;%2023,00%20&#1088;.%205,8%20&#1090;&#1072;&#1073;&#1083;&#1080;&#1094;&#1072;%20&#1089;%2001.07.2021%20&#1075;.%20&#1073;&#1077;&#1079;%20&#1076;&#1077;&#1090;&#1077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1;&#1093;&#1086;&#1074;&#1072;%20&#1056;&#1052;/&#1058;&#1072;&#1088;&#1080;&#1092;&#1099;/2021/&#1056;&#1052;%20&#1089;%2001.07.2021%20&#1075;%20%2023,00%20&#1088;&#1091;&#1073;/&#1090;&#1072;&#1088;&#1080;&#1092;&#1099;/&#1072;&#1073;&#1086;&#1085;&#1077;&#1084;&#1077;&#1085;&#1090;&#1099;%20215&#1082;&#1084;%20(&#1078;.&#1076;+&#1087;&#1083;&#1072;&#1090;&#1085;&#1099;&#1077;+&#1096;&#1082;)%20&#1089;%2001.07.2021&#1075;%20&#1056;&#1052;%20&#1073;&#1077;&#1079;%20&#1089;&#1082;&#1080;&#107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зонный полный (19 руб.)"/>
      <sheetName val="зонный льготный (9,5 руб) "/>
      <sheetName val="зонный детский (4,8руб)"/>
      <sheetName val="живность (4,8руб)"/>
      <sheetName val="Вых.дня полн. без скидки"/>
      <sheetName val="вых. дня детск. (67 руб)"/>
      <sheetName val="Вых.день льг. 50% Экспресс"/>
      <sheetName val="Вых.день 50%. (114р.) касса"/>
      <sheetName val="Вых дня льготный "/>
    </sheetNames>
    <sheetDataSet>
      <sheetData sheetId="0">
        <row r="24">
          <cell r="B24">
            <v>23</v>
          </cell>
          <cell r="C24">
            <v>23</v>
          </cell>
          <cell r="D24">
            <v>46</v>
          </cell>
          <cell r="E24">
            <v>69</v>
          </cell>
          <cell r="F24">
            <v>92</v>
          </cell>
          <cell r="G24">
            <v>115</v>
          </cell>
          <cell r="H24">
            <v>138</v>
          </cell>
          <cell r="I24">
            <v>161</v>
          </cell>
          <cell r="J24">
            <v>184</v>
          </cell>
          <cell r="K24">
            <v>207</v>
          </cell>
          <cell r="L24">
            <v>230</v>
          </cell>
          <cell r="M24">
            <v>253</v>
          </cell>
          <cell r="N24">
            <v>276</v>
          </cell>
          <cell r="O24">
            <v>299</v>
          </cell>
          <cell r="P24">
            <v>322</v>
          </cell>
          <cell r="Q24">
            <v>345</v>
          </cell>
          <cell r="R24">
            <v>368</v>
          </cell>
          <cell r="S24">
            <v>391</v>
          </cell>
          <cell r="T24">
            <v>414</v>
          </cell>
          <cell r="U24">
            <v>437</v>
          </cell>
          <cell r="V24">
            <v>460</v>
          </cell>
          <cell r="W24">
            <v>483</v>
          </cell>
          <cell r="X24">
            <v>506</v>
          </cell>
        </row>
        <row r="25">
          <cell r="B25">
            <v>23</v>
          </cell>
          <cell r="C25">
            <v>23</v>
          </cell>
          <cell r="D25">
            <v>23</v>
          </cell>
          <cell r="E25">
            <v>46</v>
          </cell>
          <cell r="F25">
            <v>69</v>
          </cell>
          <cell r="G25">
            <v>92</v>
          </cell>
          <cell r="H25">
            <v>115</v>
          </cell>
          <cell r="I25">
            <v>138</v>
          </cell>
          <cell r="J25">
            <v>161</v>
          </cell>
          <cell r="K25">
            <v>184</v>
          </cell>
          <cell r="L25">
            <v>207</v>
          </cell>
          <cell r="M25">
            <v>230</v>
          </cell>
          <cell r="N25">
            <v>253</v>
          </cell>
          <cell r="O25">
            <v>276</v>
          </cell>
          <cell r="P25">
            <v>299</v>
          </cell>
          <cell r="Q25">
            <v>322</v>
          </cell>
          <cell r="R25">
            <v>345</v>
          </cell>
          <cell r="S25">
            <v>368</v>
          </cell>
          <cell r="T25">
            <v>391</v>
          </cell>
          <cell r="U25">
            <v>414</v>
          </cell>
          <cell r="V25">
            <v>437</v>
          </cell>
          <cell r="W25">
            <v>460</v>
          </cell>
          <cell r="X25">
            <v>483</v>
          </cell>
        </row>
        <row r="26">
          <cell r="B26">
            <v>46</v>
          </cell>
          <cell r="C26">
            <v>23</v>
          </cell>
          <cell r="D26">
            <v>23</v>
          </cell>
          <cell r="E26">
            <v>23</v>
          </cell>
          <cell r="F26">
            <v>46</v>
          </cell>
          <cell r="G26">
            <v>69</v>
          </cell>
          <cell r="H26">
            <v>92</v>
          </cell>
          <cell r="I26">
            <v>115</v>
          </cell>
          <cell r="J26">
            <v>138</v>
          </cell>
          <cell r="K26">
            <v>161</v>
          </cell>
          <cell r="L26">
            <v>184</v>
          </cell>
          <cell r="M26">
            <v>207</v>
          </cell>
          <cell r="N26">
            <v>230</v>
          </cell>
          <cell r="O26">
            <v>253</v>
          </cell>
          <cell r="P26">
            <v>276</v>
          </cell>
          <cell r="Q26">
            <v>299</v>
          </cell>
          <cell r="R26">
            <v>322</v>
          </cell>
          <cell r="S26">
            <v>345</v>
          </cell>
          <cell r="T26">
            <v>368</v>
          </cell>
          <cell r="U26">
            <v>391</v>
          </cell>
          <cell r="V26">
            <v>414</v>
          </cell>
          <cell r="W26">
            <v>437</v>
          </cell>
          <cell r="X26">
            <v>460</v>
          </cell>
        </row>
        <row r="27">
          <cell r="B27">
            <v>69</v>
          </cell>
          <cell r="C27">
            <v>46</v>
          </cell>
          <cell r="D27">
            <v>23</v>
          </cell>
          <cell r="E27">
            <v>23</v>
          </cell>
          <cell r="F27">
            <v>23</v>
          </cell>
          <cell r="G27">
            <v>46</v>
          </cell>
          <cell r="H27">
            <v>69</v>
          </cell>
          <cell r="I27">
            <v>92</v>
          </cell>
          <cell r="J27">
            <v>115</v>
          </cell>
          <cell r="K27">
            <v>138</v>
          </cell>
          <cell r="L27">
            <v>161</v>
          </cell>
          <cell r="M27">
            <v>184</v>
          </cell>
          <cell r="N27">
            <v>207</v>
          </cell>
          <cell r="O27">
            <v>230</v>
          </cell>
          <cell r="P27">
            <v>253</v>
          </cell>
          <cell r="Q27">
            <v>276</v>
          </cell>
          <cell r="R27">
            <v>299</v>
          </cell>
          <cell r="S27">
            <v>322</v>
          </cell>
          <cell r="T27">
            <v>345</v>
          </cell>
          <cell r="U27">
            <v>368</v>
          </cell>
          <cell r="V27">
            <v>391</v>
          </cell>
          <cell r="W27">
            <v>414</v>
          </cell>
          <cell r="X27">
            <v>437</v>
          </cell>
        </row>
        <row r="28">
          <cell r="B28">
            <v>92</v>
          </cell>
          <cell r="C28">
            <v>69</v>
          </cell>
          <cell r="D28">
            <v>46</v>
          </cell>
          <cell r="E28">
            <v>23</v>
          </cell>
          <cell r="F28">
            <v>23</v>
          </cell>
          <cell r="G28">
            <v>23</v>
          </cell>
          <cell r="H28">
            <v>46</v>
          </cell>
          <cell r="I28">
            <v>69</v>
          </cell>
          <cell r="J28">
            <v>92</v>
          </cell>
          <cell r="K28">
            <v>115</v>
          </cell>
          <cell r="L28">
            <v>138</v>
          </cell>
          <cell r="M28">
            <v>161</v>
          </cell>
          <cell r="N28">
            <v>184</v>
          </cell>
          <cell r="O28">
            <v>207</v>
          </cell>
          <cell r="P28">
            <v>230</v>
          </cell>
          <cell r="Q28">
            <v>253</v>
          </cell>
          <cell r="R28">
            <v>276</v>
          </cell>
          <cell r="S28">
            <v>299</v>
          </cell>
          <cell r="T28">
            <v>322</v>
          </cell>
          <cell r="U28">
            <v>345</v>
          </cell>
          <cell r="V28">
            <v>368</v>
          </cell>
          <cell r="W28">
            <v>391</v>
          </cell>
          <cell r="X28">
            <v>414</v>
          </cell>
        </row>
        <row r="29">
          <cell r="B29">
            <v>115</v>
          </cell>
          <cell r="C29">
            <v>92</v>
          </cell>
          <cell r="D29">
            <v>69</v>
          </cell>
          <cell r="E29">
            <v>46</v>
          </cell>
          <cell r="F29">
            <v>23</v>
          </cell>
          <cell r="G29">
            <v>23</v>
          </cell>
          <cell r="H29">
            <v>23</v>
          </cell>
          <cell r="I29">
            <v>46</v>
          </cell>
          <cell r="J29">
            <v>69</v>
          </cell>
          <cell r="K29">
            <v>92</v>
          </cell>
          <cell r="L29">
            <v>115</v>
          </cell>
          <cell r="M29">
            <v>138</v>
          </cell>
          <cell r="N29">
            <v>161</v>
          </cell>
          <cell r="O29">
            <v>184</v>
          </cell>
          <cell r="P29">
            <v>207</v>
          </cell>
          <cell r="Q29">
            <v>230</v>
          </cell>
          <cell r="R29">
            <v>253</v>
          </cell>
          <cell r="S29">
            <v>276</v>
          </cell>
          <cell r="T29">
            <v>299</v>
          </cell>
          <cell r="U29">
            <v>322</v>
          </cell>
          <cell r="V29">
            <v>345</v>
          </cell>
          <cell r="W29">
            <v>368</v>
          </cell>
          <cell r="X29">
            <v>391</v>
          </cell>
        </row>
        <row r="30">
          <cell r="B30">
            <v>138</v>
          </cell>
          <cell r="C30">
            <v>115</v>
          </cell>
          <cell r="D30">
            <v>92</v>
          </cell>
          <cell r="E30">
            <v>69</v>
          </cell>
          <cell r="F30">
            <v>46</v>
          </cell>
          <cell r="G30">
            <v>23</v>
          </cell>
          <cell r="H30">
            <v>23</v>
          </cell>
          <cell r="I30">
            <v>23</v>
          </cell>
          <cell r="J30">
            <v>46</v>
          </cell>
          <cell r="K30">
            <v>69</v>
          </cell>
          <cell r="L30">
            <v>92</v>
          </cell>
          <cell r="M30">
            <v>115</v>
          </cell>
          <cell r="N30">
            <v>138</v>
          </cell>
          <cell r="O30">
            <v>161</v>
          </cell>
          <cell r="P30">
            <v>184</v>
          </cell>
          <cell r="Q30">
            <v>207</v>
          </cell>
          <cell r="R30">
            <v>230</v>
          </cell>
          <cell r="S30">
            <v>253</v>
          </cell>
          <cell r="T30">
            <v>276</v>
          </cell>
          <cell r="U30">
            <v>299</v>
          </cell>
          <cell r="V30">
            <v>322</v>
          </cell>
          <cell r="W30">
            <v>345</v>
          </cell>
          <cell r="X30">
            <v>368</v>
          </cell>
        </row>
        <row r="31">
          <cell r="B31">
            <v>161</v>
          </cell>
          <cell r="C31">
            <v>138</v>
          </cell>
          <cell r="D31">
            <v>115</v>
          </cell>
          <cell r="E31">
            <v>92</v>
          </cell>
          <cell r="F31">
            <v>69</v>
          </cell>
          <cell r="G31">
            <v>46</v>
          </cell>
          <cell r="H31">
            <v>23</v>
          </cell>
          <cell r="I31">
            <v>23</v>
          </cell>
          <cell r="J31">
            <v>23</v>
          </cell>
          <cell r="K31">
            <v>46</v>
          </cell>
          <cell r="L31">
            <v>69</v>
          </cell>
          <cell r="M31">
            <v>92</v>
          </cell>
          <cell r="N31">
            <v>115</v>
          </cell>
          <cell r="O31">
            <v>138</v>
          </cell>
          <cell r="P31">
            <v>161</v>
          </cell>
          <cell r="Q31">
            <v>184</v>
          </cell>
          <cell r="R31">
            <v>207</v>
          </cell>
          <cell r="S31">
            <v>230</v>
          </cell>
          <cell r="T31">
            <v>253</v>
          </cell>
          <cell r="U31">
            <v>276</v>
          </cell>
          <cell r="V31">
            <v>299</v>
          </cell>
          <cell r="W31">
            <v>322</v>
          </cell>
          <cell r="X31">
            <v>345</v>
          </cell>
        </row>
        <row r="32">
          <cell r="B32">
            <v>184</v>
          </cell>
          <cell r="C32">
            <v>161</v>
          </cell>
          <cell r="D32">
            <v>138</v>
          </cell>
          <cell r="E32">
            <v>115</v>
          </cell>
          <cell r="F32">
            <v>92</v>
          </cell>
          <cell r="G32">
            <v>69</v>
          </cell>
          <cell r="H32">
            <v>46</v>
          </cell>
          <cell r="I32">
            <v>23</v>
          </cell>
          <cell r="J32">
            <v>23</v>
          </cell>
          <cell r="K32">
            <v>23</v>
          </cell>
          <cell r="L32">
            <v>46</v>
          </cell>
          <cell r="M32">
            <v>69</v>
          </cell>
          <cell r="N32">
            <v>92</v>
          </cell>
          <cell r="O32">
            <v>115</v>
          </cell>
          <cell r="P32">
            <v>138</v>
          </cell>
          <cell r="Q32">
            <v>161</v>
          </cell>
          <cell r="R32">
            <v>184</v>
          </cell>
          <cell r="S32">
            <v>207</v>
          </cell>
          <cell r="T32">
            <v>230</v>
          </cell>
          <cell r="U32">
            <v>253</v>
          </cell>
          <cell r="V32">
            <v>276</v>
          </cell>
          <cell r="W32">
            <v>299</v>
          </cell>
          <cell r="X32">
            <v>322</v>
          </cell>
        </row>
        <row r="33">
          <cell r="B33">
            <v>207</v>
          </cell>
          <cell r="C33">
            <v>184</v>
          </cell>
          <cell r="D33">
            <v>161</v>
          </cell>
          <cell r="E33">
            <v>138</v>
          </cell>
          <cell r="F33">
            <v>115</v>
          </cell>
          <cell r="G33">
            <v>92</v>
          </cell>
          <cell r="H33">
            <v>69</v>
          </cell>
          <cell r="I33">
            <v>46</v>
          </cell>
          <cell r="J33">
            <v>23</v>
          </cell>
          <cell r="K33">
            <v>23</v>
          </cell>
          <cell r="L33">
            <v>23</v>
          </cell>
          <cell r="M33">
            <v>46</v>
          </cell>
          <cell r="N33">
            <v>69</v>
          </cell>
          <cell r="O33">
            <v>92</v>
          </cell>
          <cell r="P33">
            <v>115</v>
          </cell>
          <cell r="Q33">
            <v>138</v>
          </cell>
          <cell r="R33">
            <v>161</v>
          </cell>
          <cell r="S33">
            <v>184</v>
          </cell>
          <cell r="T33">
            <v>207</v>
          </cell>
          <cell r="U33">
            <v>230</v>
          </cell>
          <cell r="V33">
            <v>253</v>
          </cell>
          <cell r="W33">
            <v>276</v>
          </cell>
          <cell r="X33">
            <v>299</v>
          </cell>
        </row>
        <row r="34">
          <cell r="B34">
            <v>230</v>
          </cell>
          <cell r="C34">
            <v>207</v>
          </cell>
          <cell r="D34">
            <v>184</v>
          </cell>
          <cell r="E34">
            <v>161</v>
          </cell>
          <cell r="F34">
            <v>138</v>
          </cell>
          <cell r="G34">
            <v>115</v>
          </cell>
          <cell r="H34">
            <v>92</v>
          </cell>
          <cell r="I34">
            <v>69</v>
          </cell>
          <cell r="J34">
            <v>46</v>
          </cell>
          <cell r="K34">
            <v>23</v>
          </cell>
          <cell r="L34">
            <v>23</v>
          </cell>
          <cell r="M34">
            <v>23</v>
          </cell>
          <cell r="N34">
            <v>46</v>
          </cell>
          <cell r="O34">
            <v>69</v>
          </cell>
          <cell r="P34">
            <v>92</v>
          </cell>
          <cell r="Q34">
            <v>115</v>
          </cell>
          <cell r="R34">
            <v>138</v>
          </cell>
          <cell r="S34">
            <v>161</v>
          </cell>
          <cell r="T34">
            <v>184</v>
          </cell>
          <cell r="U34">
            <v>207</v>
          </cell>
          <cell r="V34">
            <v>230</v>
          </cell>
          <cell r="W34">
            <v>253</v>
          </cell>
          <cell r="X34">
            <v>276</v>
          </cell>
        </row>
        <row r="35">
          <cell r="B35">
            <v>253</v>
          </cell>
          <cell r="C35">
            <v>230</v>
          </cell>
          <cell r="D35">
            <v>207</v>
          </cell>
          <cell r="E35">
            <v>184</v>
          </cell>
          <cell r="F35">
            <v>161</v>
          </cell>
          <cell r="G35">
            <v>138</v>
          </cell>
          <cell r="H35">
            <v>115</v>
          </cell>
          <cell r="I35">
            <v>92</v>
          </cell>
          <cell r="J35">
            <v>69</v>
          </cell>
          <cell r="K35">
            <v>46</v>
          </cell>
          <cell r="L35">
            <v>23</v>
          </cell>
          <cell r="M35">
            <v>23</v>
          </cell>
          <cell r="N35">
            <v>23</v>
          </cell>
          <cell r="O35">
            <v>46</v>
          </cell>
          <cell r="P35">
            <v>69</v>
          </cell>
          <cell r="Q35">
            <v>92</v>
          </cell>
          <cell r="R35">
            <v>115</v>
          </cell>
          <cell r="S35">
            <v>138</v>
          </cell>
          <cell r="T35">
            <v>161</v>
          </cell>
          <cell r="U35">
            <v>184</v>
          </cell>
          <cell r="V35">
            <v>207</v>
          </cell>
          <cell r="W35">
            <v>230</v>
          </cell>
          <cell r="X35">
            <v>253</v>
          </cell>
        </row>
        <row r="36">
          <cell r="B36">
            <v>276</v>
          </cell>
          <cell r="C36">
            <v>253</v>
          </cell>
          <cell r="D36">
            <v>230</v>
          </cell>
          <cell r="E36">
            <v>207</v>
          </cell>
          <cell r="F36">
            <v>184</v>
          </cell>
          <cell r="G36">
            <v>161</v>
          </cell>
          <cell r="H36">
            <v>138</v>
          </cell>
          <cell r="I36">
            <v>115</v>
          </cell>
          <cell r="J36">
            <v>92</v>
          </cell>
          <cell r="K36">
            <v>69</v>
          </cell>
          <cell r="L36">
            <v>46</v>
          </cell>
          <cell r="M36">
            <v>23</v>
          </cell>
          <cell r="N36">
            <v>23</v>
          </cell>
          <cell r="O36">
            <v>23</v>
          </cell>
          <cell r="P36">
            <v>46</v>
          </cell>
          <cell r="Q36">
            <v>69</v>
          </cell>
          <cell r="R36">
            <v>92</v>
          </cell>
          <cell r="S36">
            <v>115</v>
          </cell>
          <cell r="T36">
            <v>138</v>
          </cell>
          <cell r="U36">
            <v>161</v>
          </cell>
          <cell r="V36">
            <v>184</v>
          </cell>
          <cell r="W36">
            <v>207</v>
          </cell>
          <cell r="X36">
            <v>230</v>
          </cell>
        </row>
        <row r="37">
          <cell r="B37">
            <v>299</v>
          </cell>
          <cell r="C37">
            <v>276</v>
          </cell>
          <cell r="D37">
            <v>253</v>
          </cell>
          <cell r="E37">
            <v>230</v>
          </cell>
          <cell r="F37">
            <v>207</v>
          </cell>
          <cell r="G37">
            <v>184</v>
          </cell>
          <cell r="H37">
            <v>161</v>
          </cell>
          <cell r="I37">
            <v>138</v>
          </cell>
          <cell r="J37">
            <v>115</v>
          </cell>
          <cell r="K37">
            <v>92</v>
          </cell>
          <cell r="L37">
            <v>69</v>
          </cell>
          <cell r="M37">
            <v>46</v>
          </cell>
          <cell r="N37">
            <v>23</v>
          </cell>
          <cell r="O37">
            <v>23</v>
          </cell>
          <cell r="P37">
            <v>23</v>
          </cell>
          <cell r="Q37">
            <v>46</v>
          </cell>
          <cell r="R37">
            <v>69</v>
          </cell>
          <cell r="S37">
            <v>92</v>
          </cell>
          <cell r="T37">
            <v>115</v>
          </cell>
          <cell r="U37">
            <v>138</v>
          </cell>
          <cell r="V37">
            <v>161</v>
          </cell>
          <cell r="W37">
            <v>184</v>
          </cell>
          <cell r="X37">
            <v>207</v>
          </cell>
        </row>
        <row r="38">
          <cell r="B38">
            <v>322</v>
          </cell>
          <cell r="C38">
            <v>299</v>
          </cell>
          <cell r="D38">
            <v>276</v>
          </cell>
          <cell r="E38">
            <v>253</v>
          </cell>
          <cell r="F38">
            <v>230</v>
          </cell>
          <cell r="G38">
            <v>207</v>
          </cell>
          <cell r="H38">
            <v>184</v>
          </cell>
          <cell r="I38">
            <v>161</v>
          </cell>
          <cell r="J38">
            <v>138</v>
          </cell>
          <cell r="K38">
            <v>115</v>
          </cell>
          <cell r="L38">
            <v>92</v>
          </cell>
          <cell r="M38">
            <v>69</v>
          </cell>
          <cell r="N38">
            <v>46</v>
          </cell>
          <cell r="O38">
            <v>23</v>
          </cell>
          <cell r="P38">
            <v>23</v>
          </cell>
          <cell r="Q38">
            <v>23</v>
          </cell>
          <cell r="R38">
            <v>46</v>
          </cell>
          <cell r="S38">
            <v>69</v>
          </cell>
          <cell r="T38">
            <v>92</v>
          </cell>
          <cell r="U38">
            <v>115</v>
          </cell>
          <cell r="V38">
            <v>138</v>
          </cell>
          <cell r="W38">
            <v>161</v>
          </cell>
          <cell r="X38">
            <v>184</v>
          </cell>
        </row>
        <row r="39">
          <cell r="B39">
            <v>345</v>
          </cell>
          <cell r="C39">
            <v>322</v>
          </cell>
          <cell r="D39">
            <v>299</v>
          </cell>
          <cell r="E39">
            <v>276</v>
          </cell>
          <cell r="F39">
            <v>253</v>
          </cell>
          <cell r="G39">
            <v>230</v>
          </cell>
          <cell r="H39">
            <v>207</v>
          </cell>
          <cell r="I39">
            <v>184</v>
          </cell>
          <cell r="J39">
            <v>161</v>
          </cell>
          <cell r="K39">
            <v>138</v>
          </cell>
          <cell r="L39">
            <v>115</v>
          </cell>
          <cell r="M39">
            <v>92</v>
          </cell>
          <cell r="N39">
            <v>69</v>
          </cell>
          <cell r="O39">
            <v>46</v>
          </cell>
          <cell r="P39">
            <v>23</v>
          </cell>
          <cell r="Q39">
            <v>23</v>
          </cell>
          <cell r="R39">
            <v>23</v>
          </cell>
          <cell r="S39">
            <v>46</v>
          </cell>
          <cell r="T39">
            <v>69</v>
          </cell>
          <cell r="U39">
            <v>92</v>
          </cell>
          <cell r="V39">
            <v>115</v>
          </cell>
          <cell r="W39">
            <v>138</v>
          </cell>
          <cell r="X39">
            <v>161</v>
          </cell>
        </row>
        <row r="40">
          <cell r="B40">
            <v>368</v>
          </cell>
          <cell r="C40">
            <v>345</v>
          </cell>
          <cell r="D40">
            <v>322</v>
          </cell>
          <cell r="E40">
            <v>299</v>
          </cell>
          <cell r="F40">
            <v>276</v>
          </cell>
          <cell r="G40">
            <v>253</v>
          </cell>
          <cell r="H40">
            <v>230</v>
          </cell>
          <cell r="I40">
            <v>207</v>
          </cell>
          <cell r="J40">
            <v>184</v>
          </cell>
          <cell r="K40">
            <v>161</v>
          </cell>
          <cell r="L40">
            <v>138</v>
          </cell>
          <cell r="M40">
            <v>115</v>
          </cell>
          <cell r="N40">
            <v>92</v>
          </cell>
          <cell r="O40">
            <v>69</v>
          </cell>
          <cell r="P40">
            <v>46</v>
          </cell>
          <cell r="Q40">
            <v>23</v>
          </cell>
          <cell r="R40">
            <v>23</v>
          </cell>
          <cell r="S40">
            <v>23</v>
          </cell>
          <cell r="T40">
            <v>46</v>
          </cell>
          <cell r="U40">
            <v>69</v>
          </cell>
          <cell r="V40">
            <v>92</v>
          </cell>
          <cell r="W40">
            <v>115</v>
          </cell>
          <cell r="X40">
            <v>138</v>
          </cell>
        </row>
        <row r="41">
          <cell r="B41">
            <v>391</v>
          </cell>
          <cell r="C41">
            <v>368</v>
          </cell>
          <cell r="D41">
            <v>345</v>
          </cell>
          <cell r="E41">
            <v>322</v>
          </cell>
          <cell r="F41">
            <v>299</v>
          </cell>
          <cell r="G41">
            <v>276</v>
          </cell>
          <cell r="H41">
            <v>253</v>
          </cell>
          <cell r="I41">
            <v>230</v>
          </cell>
          <cell r="J41">
            <v>207</v>
          </cell>
          <cell r="K41">
            <v>184</v>
          </cell>
          <cell r="L41">
            <v>161</v>
          </cell>
          <cell r="M41">
            <v>138</v>
          </cell>
          <cell r="N41">
            <v>115</v>
          </cell>
          <cell r="O41">
            <v>92</v>
          </cell>
          <cell r="P41">
            <v>69</v>
          </cell>
          <cell r="Q41">
            <v>46</v>
          </cell>
          <cell r="R41">
            <v>23</v>
          </cell>
          <cell r="S41">
            <v>23</v>
          </cell>
          <cell r="T41">
            <v>23</v>
          </cell>
          <cell r="U41">
            <v>46</v>
          </cell>
          <cell r="V41">
            <v>69</v>
          </cell>
          <cell r="W41">
            <v>92</v>
          </cell>
          <cell r="X41">
            <v>115</v>
          </cell>
        </row>
        <row r="42">
          <cell r="B42">
            <v>414</v>
          </cell>
          <cell r="C42">
            <v>391</v>
          </cell>
          <cell r="D42">
            <v>368</v>
          </cell>
          <cell r="E42">
            <v>345</v>
          </cell>
          <cell r="F42">
            <v>322</v>
          </cell>
          <cell r="G42">
            <v>299</v>
          </cell>
          <cell r="H42">
            <v>276</v>
          </cell>
          <cell r="I42">
            <v>253</v>
          </cell>
          <cell r="J42">
            <v>230</v>
          </cell>
          <cell r="K42">
            <v>207</v>
          </cell>
          <cell r="L42">
            <v>184</v>
          </cell>
          <cell r="M42">
            <v>161</v>
          </cell>
          <cell r="N42">
            <v>138</v>
          </cell>
          <cell r="O42">
            <v>115</v>
          </cell>
          <cell r="P42">
            <v>92</v>
          </cell>
          <cell r="Q42">
            <v>69</v>
          </cell>
          <cell r="R42">
            <v>46</v>
          </cell>
          <cell r="S42">
            <v>23</v>
          </cell>
          <cell r="T42">
            <v>23</v>
          </cell>
          <cell r="U42">
            <v>23</v>
          </cell>
          <cell r="V42">
            <v>46</v>
          </cell>
          <cell r="W42">
            <v>69</v>
          </cell>
          <cell r="X42">
            <v>92</v>
          </cell>
        </row>
        <row r="43">
          <cell r="B43">
            <v>437</v>
          </cell>
          <cell r="C43">
            <v>414</v>
          </cell>
          <cell r="D43">
            <v>391</v>
          </cell>
          <cell r="E43">
            <v>368</v>
          </cell>
          <cell r="F43">
            <v>345</v>
          </cell>
          <cell r="G43">
            <v>322</v>
          </cell>
          <cell r="H43">
            <v>299</v>
          </cell>
          <cell r="I43">
            <v>276</v>
          </cell>
          <cell r="J43">
            <v>253</v>
          </cell>
          <cell r="K43">
            <v>230</v>
          </cell>
          <cell r="L43">
            <v>207</v>
          </cell>
          <cell r="M43">
            <v>184</v>
          </cell>
          <cell r="N43">
            <v>161</v>
          </cell>
          <cell r="O43">
            <v>138</v>
          </cell>
          <cell r="P43">
            <v>115</v>
          </cell>
          <cell r="Q43">
            <v>92</v>
          </cell>
          <cell r="R43">
            <v>69</v>
          </cell>
          <cell r="S43">
            <v>46</v>
          </cell>
          <cell r="T43">
            <v>23</v>
          </cell>
          <cell r="U43">
            <v>23</v>
          </cell>
          <cell r="V43">
            <v>23</v>
          </cell>
          <cell r="W43">
            <v>46</v>
          </cell>
          <cell r="X43">
            <v>69</v>
          </cell>
        </row>
        <row r="44">
          <cell r="B44">
            <v>460</v>
          </cell>
          <cell r="C44">
            <v>437</v>
          </cell>
          <cell r="D44">
            <v>414</v>
          </cell>
          <cell r="E44">
            <v>391</v>
          </cell>
          <cell r="F44">
            <v>368</v>
          </cell>
          <cell r="G44">
            <v>345</v>
          </cell>
          <cell r="H44">
            <v>322</v>
          </cell>
          <cell r="I44">
            <v>299</v>
          </cell>
          <cell r="J44">
            <v>276</v>
          </cell>
          <cell r="K44">
            <v>253</v>
          </cell>
          <cell r="L44">
            <v>230</v>
          </cell>
          <cell r="M44">
            <v>207</v>
          </cell>
          <cell r="N44">
            <v>184</v>
          </cell>
          <cell r="O44">
            <v>161</v>
          </cell>
          <cell r="P44">
            <v>138</v>
          </cell>
          <cell r="Q44">
            <v>115</v>
          </cell>
          <cell r="R44">
            <v>92</v>
          </cell>
          <cell r="S44">
            <v>69</v>
          </cell>
          <cell r="T44">
            <v>46</v>
          </cell>
          <cell r="U44">
            <v>23</v>
          </cell>
          <cell r="V44">
            <v>23</v>
          </cell>
          <cell r="W44">
            <v>23</v>
          </cell>
          <cell r="X44">
            <v>46</v>
          </cell>
        </row>
        <row r="45">
          <cell r="B45">
            <v>483</v>
          </cell>
          <cell r="C45">
            <v>460</v>
          </cell>
          <cell r="D45">
            <v>437</v>
          </cell>
          <cell r="E45">
            <v>414</v>
          </cell>
          <cell r="F45">
            <v>391</v>
          </cell>
          <cell r="G45">
            <v>368</v>
          </cell>
          <cell r="H45">
            <v>345</v>
          </cell>
          <cell r="I45">
            <v>322</v>
          </cell>
          <cell r="J45">
            <v>299</v>
          </cell>
          <cell r="K45">
            <v>276</v>
          </cell>
          <cell r="L45">
            <v>253</v>
          </cell>
          <cell r="M45">
            <v>230</v>
          </cell>
          <cell r="N45">
            <v>207</v>
          </cell>
          <cell r="O45">
            <v>184</v>
          </cell>
          <cell r="P45">
            <v>161</v>
          </cell>
          <cell r="Q45">
            <v>138</v>
          </cell>
          <cell r="R45">
            <v>115</v>
          </cell>
          <cell r="S45">
            <v>92</v>
          </cell>
          <cell r="T45">
            <v>69</v>
          </cell>
          <cell r="U45">
            <v>46</v>
          </cell>
          <cell r="V45">
            <v>23</v>
          </cell>
          <cell r="W45">
            <v>23</v>
          </cell>
          <cell r="X45">
            <v>23</v>
          </cell>
        </row>
        <row r="46">
          <cell r="B46">
            <v>506</v>
          </cell>
          <cell r="C46">
            <v>483</v>
          </cell>
          <cell r="D46">
            <v>460</v>
          </cell>
          <cell r="E46">
            <v>437</v>
          </cell>
          <cell r="F46">
            <v>414</v>
          </cell>
          <cell r="G46">
            <v>391</v>
          </cell>
          <cell r="H46">
            <v>368</v>
          </cell>
          <cell r="I46">
            <v>345</v>
          </cell>
          <cell r="J46">
            <v>322</v>
          </cell>
          <cell r="K46">
            <v>299</v>
          </cell>
          <cell r="L46">
            <v>276</v>
          </cell>
          <cell r="M46">
            <v>253</v>
          </cell>
          <cell r="N46">
            <v>230</v>
          </cell>
          <cell r="O46">
            <v>207</v>
          </cell>
          <cell r="P46">
            <v>184</v>
          </cell>
          <cell r="Q46">
            <v>161</v>
          </cell>
          <cell r="R46">
            <v>138</v>
          </cell>
          <cell r="S46">
            <v>115</v>
          </cell>
          <cell r="T46">
            <v>92</v>
          </cell>
          <cell r="U46">
            <v>69</v>
          </cell>
          <cell r="V46">
            <v>46</v>
          </cell>
          <cell r="W46">
            <v>23</v>
          </cell>
          <cell r="X46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4">
          <cell r="B14">
            <v>276</v>
          </cell>
          <cell r="C14">
            <v>276</v>
          </cell>
          <cell r="D14">
            <v>552</v>
          </cell>
          <cell r="E14">
            <v>828</v>
          </cell>
          <cell r="F14">
            <v>1104</v>
          </cell>
          <cell r="G14">
            <v>1380</v>
          </cell>
          <cell r="H14">
            <v>1656</v>
          </cell>
          <cell r="I14">
            <v>1932</v>
          </cell>
          <cell r="J14">
            <v>2208</v>
          </cell>
          <cell r="K14">
            <v>2484</v>
          </cell>
          <cell r="L14">
            <v>2760</v>
          </cell>
          <cell r="M14">
            <v>3036</v>
          </cell>
          <cell r="N14">
            <v>3312</v>
          </cell>
          <cell r="O14">
            <v>3588</v>
          </cell>
          <cell r="P14">
            <v>3864</v>
          </cell>
          <cell r="Q14">
            <v>4140</v>
          </cell>
          <cell r="R14">
            <v>4416</v>
          </cell>
          <cell r="S14">
            <v>4692</v>
          </cell>
          <cell r="T14">
            <v>4968</v>
          </cell>
          <cell r="U14">
            <v>5244</v>
          </cell>
          <cell r="V14">
            <v>5520</v>
          </cell>
          <cell r="W14">
            <v>5796</v>
          </cell>
          <cell r="X14">
            <v>6072</v>
          </cell>
        </row>
        <row r="15">
          <cell r="B15">
            <v>276</v>
          </cell>
          <cell r="C15">
            <v>276</v>
          </cell>
          <cell r="D15">
            <v>276</v>
          </cell>
          <cell r="E15">
            <v>552</v>
          </cell>
          <cell r="F15">
            <v>828</v>
          </cell>
          <cell r="G15">
            <v>1104</v>
          </cell>
          <cell r="H15">
            <v>1380</v>
          </cell>
          <cell r="I15">
            <v>1656</v>
          </cell>
          <cell r="J15">
            <v>1932</v>
          </cell>
          <cell r="K15">
            <v>2208</v>
          </cell>
          <cell r="L15">
            <v>2484</v>
          </cell>
          <cell r="M15">
            <v>2760</v>
          </cell>
          <cell r="N15">
            <v>3036</v>
          </cell>
          <cell r="O15">
            <v>3312</v>
          </cell>
          <cell r="P15">
            <v>3588</v>
          </cell>
          <cell r="Q15">
            <v>3864</v>
          </cell>
          <cell r="R15">
            <v>4140</v>
          </cell>
          <cell r="S15">
            <v>4416</v>
          </cell>
          <cell r="T15">
            <v>4692</v>
          </cell>
          <cell r="U15">
            <v>4968</v>
          </cell>
          <cell r="V15">
            <v>5244</v>
          </cell>
          <cell r="W15">
            <v>5520</v>
          </cell>
          <cell r="X15">
            <v>5796</v>
          </cell>
        </row>
        <row r="16">
          <cell r="B16">
            <v>552</v>
          </cell>
          <cell r="C16">
            <v>276</v>
          </cell>
          <cell r="D16">
            <v>276</v>
          </cell>
          <cell r="E16">
            <v>276</v>
          </cell>
          <cell r="F16">
            <v>552</v>
          </cell>
          <cell r="G16">
            <v>828</v>
          </cell>
          <cell r="H16">
            <v>1104</v>
          </cell>
          <cell r="I16">
            <v>1380</v>
          </cell>
          <cell r="J16">
            <v>1656</v>
          </cell>
          <cell r="K16">
            <v>1932</v>
          </cell>
          <cell r="L16">
            <v>2208</v>
          </cell>
          <cell r="M16">
            <v>2484</v>
          </cell>
          <cell r="N16">
            <v>2760</v>
          </cell>
          <cell r="O16">
            <v>3036</v>
          </cell>
          <cell r="P16">
            <v>3312</v>
          </cell>
          <cell r="Q16">
            <v>3588</v>
          </cell>
          <cell r="R16">
            <v>3864</v>
          </cell>
          <cell r="S16">
            <v>4140</v>
          </cell>
          <cell r="T16">
            <v>4416</v>
          </cell>
          <cell r="U16">
            <v>4692</v>
          </cell>
          <cell r="V16">
            <v>4968</v>
          </cell>
          <cell r="W16">
            <v>5244</v>
          </cell>
          <cell r="X16">
            <v>5520</v>
          </cell>
        </row>
        <row r="17">
          <cell r="B17">
            <v>828</v>
          </cell>
          <cell r="C17">
            <v>552</v>
          </cell>
          <cell r="D17">
            <v>276</v>
          </cell>
          <cell r="E17">
            <v>276</v>
          </cell>
          <cell r="F17">
            <v>276</v>
          </cell>
          <cell r="G17">
            <v>552</v>
          </cell>
          <cell r="H17">
            <v>828</v>
          </cell>
          <cell r="I17">
            <v>1104</v>
          </cell>
          <cell r="J17">
            <v>1380</v>
          </cell>
          <cell r="K17">
            <v>1656</v>
          </cell>
          <cell r="L17">
            <v>1932</v>
          </cell>
          <cell r="M17">
            <v>2208</v>
          </cell>
          <cell r="N17">
            <v>2484</v>
          </cell>
          <cell r="O17">
            <v>2760</v>
          </cell>
          <cell r="P17">
            <v>3036</v>
          </cell>
          <cell r="Q17">
            <v>3312</v>
          </cell>
          <cell r="R17">
            <v>3588</v>
          </cell>
          <cell r="S17">
            <v>3864</v>
          </cell>
          <cell r="T17">
            <v>4140</v>
          </cell>
          <cell r="U17">
            <v>4416</v>
          </cell>
          <cell r="V17">
            <v>4692</v>
          </cell>
          <cell r="W17">
            <v>4968</v>
          </cell>
          <cell r="X17">
            <v>5244</v>
          </cell>
        </row>
        <row r="18">
          <cell r="B18">
            <v>1104</v>
          </cell>
          <cell r="C18">
            <v>828</v>
          </cell>
          <cell r="D18">
            <v>552</v>
          </cell>
          <cell r="E18">
            <v>276</v>
          </cell>
          <cell r="F18">
            <v>276</v>
          </cell>
          <cell r="G18">
            <v>276</v>
          </cell>
          <cell r="H18">
            <v>552</v>
          </cell>
          <cell r="I18">
            <v>828</v>
          </cell>
          <cell r="J18">
            <v>1104</v>
          </cell>
          <cell r="K18">
            <v>1380</v>
          </cell>
          <cell r="L18">
            <v>1656</v>
          </cell>
          <cell r="M18">
            <v>1932</v>
          </cell>
          <cell r="N18">
            <v>2208</v>
          </cell>
          <cell r="O18">
            <v>2484</v>
          </cell>
          <cell r="P18">
            <v>2760</v>
          </cell>
          <cell r="Q18">
            <v>3036</v>
          </cell>
          <cell r="R18">
            <v>3312</v>
          </cell>
          <cell r="S18">
            <v>3588</v>
          </cell>
          <cell r="T18">
            <v>3864</v>
          </cell>
          <cell r="U18">
            <v>4140</v>
          </cell>
          <cell r="V18">
            <v>4416</v>
          </cell>
          <cell r="W18">
            <v>4692</v>
          </cell>
          <cell r="X18">
            <v>4968</v>
          </cell>
        </row>
        <row r="19">
          <cell r="B19">
            <v>1380</v>
          </cell>
          <cell r="C19">
            <v>1104</v>
          </cell>
          <cell r="D19">
            <v>828</v>
          </cell>
          <cell r="E19">
            <v>552</v>
          </cell>
          <cell r="F19">
            <v>276</v>
          </cell>
          <cell r="G19">
            <v>276</v>
          </cell>
          <cell r="H19">
            <v>276</v>
          </cell>
          <cell r="I19">
            <v>552</v>
          </cell>
          <cell r="J19">
            <v>828</v>
          </cell>
          <cell r="K19">
            <v>1104</v>
          </cell>
          <cell r="L19">
            <v>1380</v>
          </cell>
          <cell r="M19">
            <v>1656</v>
          </cell>
          <cell r="N19">
            <v>1932</v>
          </cell>
          <cell r="O19">
            <v>2208</v>
          </cell>
          <cell r="P19">
            <v>2484</v>
          </cell>
          <cell r="Q19">
            <v>2760</v>
          </cell>
          <cell r="R19">
            <v>3036</v>
          </cell>
          <cell r="S19">
            <v>3312</v>
          </cell>
          <cell r="T19">
            <v>3588</v>
          </cell>
          <cell r="U19">
            <v>3864</v>
          </cell>
          <cell r="V19">
            <v>4140</v>
          </cell>
          <cell r="W19">
            <v>4416</v>
          </cell>
          <cell r="X19">
            <v>4692</v>
          </cell>
        </row>
        <row r="20">
          <cell r="B20">
            <v>1656</v>
          </cell>
          <cell r="C20">
            <v>1380</v>
          </cell>
          <cell r="D20">
            <v>1104</v>
          </cell>
          <cell r="E20">
            <v>828</v>
          </cell>
          <cell r="F20">
            <v>552</v>
          </cell>
          <cell r="G20">
            <v>276</v>
          </cell>
          <cell r="H20">
            <v>276</v>
          </cell>
          <cell r="I20">
            <v>276</v>
          </cell>
          <cell r="J20">
            <v>552</v>
          </cell>
          <cell r="K20">
            <v>828</v>
          </cell>
          <cell r="L20">
            <v>1104</v>
          </cell>
          <cell r="M20">
            <v>1380</v>
          </cell>
          <cell r="N20">
            <v>1656</v>
          </cell>
          <cell r="O20">
            <v>1932</v>
          </cell>
          <cell r="P20">
            <v>2208</v>
          </cell>
          <cell r="Q20">
            <v>2484</v>
          </cell>
          <cell r="R20">
            <v>2760</v>
          </cell>
          <cell r="S20">
            <v>3036</v>
          </cell>
          <cell r="T20">
            <v>3312</v>
          </cell>
          <cell r="U20">
            <v>3588</v>
          </cell>
          <cell r="V20">
            <v>3864</v>
          </cell>
          <cell r="W20">
            <v>4140</v>
          </cell>
          <cell r="X20">
            <v>4416</v>
          </cell>
        </row>
        <row r="21">
          <cell r="B21">
            <v>1932</v>
          </cell>
          <cell r="C21">
            <v>1656</v>
          </cell>
          <cell r="D21">
            <v>1380</v>
          </cell>
          <cell r="E21">
            <v>1104</v>
          </cell>
          <cell r="F21">
            <v>828</v>
          </cell>
          <cell r="G21">
            <v>552</v>
          </cell>
          <cell r="H21">
            <v>276</v>
          </cell>
          <cell r="I21">
            <v>276</v>
          </cell>
          <cell r="J21">
            <v>276</v>
          </cell>
          <cell r="K21">
            <v>552</v>
          </cell>
          <cell r="L21">
            <v>828</v>
          </cell>
          <cell r="M21">
            <v>1104</v>
          </cell>
          <cell r="N21">
            <v>1380</v>
          </cell>
          <cell r="O21">
            <v>1656</v>
          </cell>
          <cell r="P21">
            <v>1932</v>
          </cell>
          <cell r="Q21">
            <v>2208</v>
          </cell>
          <cell r="R21">
            <v>2484</v>
          </cell>
          <cell r="S21">
            <v>2760</v>
          </cell>
          <cell r="T21">
            <v>3036</v>
          </cell>
          <cell r="U21">
            <v>3312</v>
          </cell>
          <cell r="V21">
            <v>3588</v>
          </cell>
          <cell r="W21">
            <v>3864</v>
          </cell>
          <cell r="X21">
            <v>4140</v>
          </cell>
        </row>
        <row r="22">
          <cell r="B22">
            <v>2208</v>
          </cell>
          <cell r="C22">
            <v>1932</v>
          </cell>
          <cell r="D22">
            <v>1656</v>
          </cell>
          <cell r="E22">
            <v>1380</v>
          </cell>
          <cell r="F22">
            <v>1104</v>
          </cell>
          <cell r="G22">
            <v>828</v>
          </cell>
          <cell r="H22">
            <v>552</v>
          </cell>
          <cell r="I22">
            <v>276</v>
          </cell>
          <cell r="J22">
            <v>276</v>
          </cell>
          <cell r="K22">
            <v>276</v>
          </cell>
          <cell r="L22">
            <v>552</v>
          </cell>
          <cell r="M22">
            <v>828</v>
          </cell>
          <cell r="N22">
            <v>1104</v>
          </cell>
          <cell r="O22">
            <v>1380</v>
          </cell>
          <cell r="P22">
            <v>1656</v>
          </cell>
          <cell r="Q22">
            <v>1932</v>
          </cell>
          <cell r="R22">
            <v>2208</v>
          </cell>
          <cell r="S22">
            <v>2484</v>
          </cell>
          <cell r="T22">
            <v>2760</v>
          </cell>
          <cell r="U22">
            <v>3036</v>
          </cell>
          <cell r="V22">
            <v>3312</v>
          </cell>
          <cell r="W22">
            <v>3588</v>
          </cell>
          <cell r="X22">
            <v>3864</v>
          </cell>
        </row>
        <row r="23">
          <cell r="B23">
            <v>2484</v>
          </cell>
          <cell r="C23">
            <v>2208</v>
          </cell>
          <cell r="D23">
            <v>1932</v>
          </cell>
          <cell r="E23">
            <v>1656</v>
          </cell>
          <cell r="F23">
            <v>1380</v>
          </cell>
          <cell r="G23">
            <v>1104</v>
          </cell>
          <cell r="H23">
            <v>828</v>
          </cell>
          <cell r="I23">
            <v>552</v>
          </cell>
          <cell r="J23">
            <v>276</v>
          </cell>
          <cell r="K23">
            <v>276</v>
          </cell>
          <cell r="L23">
            <v>276</v>
          </cell>
          <cell r="M23">
            <v>552</v>
          </cell>
          <cell r="N23">
            <v>828</v>
          </cell>
          <cell r="O23">
            <v>1104</v>
          </cell>
          <cell r="P23">
            <v>1380</v>
          </cell>
          <cell r="Q23">
            <v>1656</v>
          </cell>
          <cell r="R23">
            <v>1932</v>
          </cell>
          <cell r="S23">
            <v>2208</v>
          </cell>
          <cell r="T23">
            <v>2484</v>
          </cell>
          <cell r="U23">
            <v>2760</v>
          </cell>
          <cell r="V23">
            <v>3036</v>
          </cell>
          <cell r="W23">
            <v>3312</v>
          </cell>
          <cell r="X23">
            <v>3588</v>
          </cell>
        </row>
        <row r="24">
          <cell r="B24">
            <v>2760</v>
          </cell>
          <cell r="C24">
            <v>2484</v>
          </cell>
          <cell r="D24">
            <v>2208</v>
          </cell>
          <cell r="E24">
            <v>1932</v>
          </cell>
          <cell r="F24">
            <v>1656</v>
          </cell>
          <cell r="G24">
            <v>1380</v>
          </cell>
          <cell r="H24">
            <v>1104</v>
          </cell>
          <cell r="I24">
            <v>828</v>
          </cell>
          <cell r="J24">
            <v>552</v>
          </cell>
          <cell r="K24">
            <v>276</v>
          </cell>
          <cell r="L24">
            <v>276</v>
          </cell>
          <cell r="M24">
            <v>276</v>
          </cell>
          <cell r="N24">
            <v>552</v>
          </cell>
          <cell r="O24">
            <v>828</v>
          </cell>
          <cell r="P24">
            <v>1104</v>
          </cell>
          <cell r="Q24">
            <v>1380</v>
          </cell>
          <cell r="R24">
            <v>1656</v>
          </cell>
          <cell r="S24">
            <v>1932</v>
          </cell>
          <cell r="T24">
            <v>2208</v>
          </cell>
          <cell r="U24">
            <v>2484</v>
          </cell>
          <cell r="V24">
            <v>2760</v>
          </cell>
          <cell r="W24">
            <v>3036</v>
          </cell>
          <cell r="X24">
            <v>3312</v>
          </cell>
        </row>
        <row r="25">
          <cell r="B25">
            <v>3036</v>
          </cell>
          <cell r="C25">
            <v>2760</v>
          </cell>
          <cell r="D25">
            <v>2484</v>
          </cell>
          <cell r="E25">
            <v>2208</v>
          </cell>
          <cell r="F25">
            <v>1932</v>
          </cell>
          <cell r="G25">
            <v>1656</v>
          </cell>
          <cell r="H25">
            <v>1380</v>
          </cell>
          <cell r="I25">
            <v>1104</v>
          </cell>
          <cell r="J25">
            <v>828</v>
          </cell>
          <cell r="K25">
            <v>552</v>
          </cell>
          <cell r="L25">
            <v>276</v>
          </cell>
          <cell r="M25">
            <v>276</v>
          </cell>
          <cell r="N25">
            <v>276</v>
          </cell>
          <cell r="O25">
            <v>552</v>
          </cell>
          <cell r="P25">
            <v>828</v>
          </cell>
          <cell r="Q25">
            <v>1104</v>
          </cell>
          <cell r="R25">
            <v>1380</v>
          </cell>
          <cell r="S25">
            <v>1656</v>
          </cell>
          <cell r="T25">
            <v>1932</v>
          </cell>
          <cell r="U25">
            <v>2208</v>
          </cell>
          <cell r="V25">
            <v>2484</v>
          </cell>
          <cell r="W25">
            <v>2760</v>
          </cell>
          <cell r="X25">
            <v>3036</v>
          </cell>
        </row>
        <row r="26">
          <cell r="B26">
            <v>3312</v>
          </cell>
          <cell r="C26">
            <v>3036</v>
          </cell>
          <cell r="D26">
            <v>2760</v>
          </cell>
          <cell r="E26">
            <v>2484</v>
          </cell>
          <cell r="F26">
            <v>2208</v>
          </cell>
          <cell r="G26">
            <v>1932</v>
          </cell>
          <cell r="H26">
            <v>1656</v>
          </cell>
          <cell r="I26">
            <v>1380</v>
          </cell>
          <cell r="J26">
            <v>1104</v>
          </cell>
          <cell r="K26">
            <v>828</v>
          </cell>
          <cell r="L26">
            <v>552</v>
          </cell>
          <cell r="M26">
            <v>276</v>
          </cell>
          <cell r="N26">
            <v>276</v>
          </cell>
          <cell r="O26">
            <v>276</v>
          </cell>
          <cell r="P26">
            <v>552</v>
          </cell>
          <cell r="Q26">
            <v>828</v>
          </cell>
          <cell r="R26">
            <v>1104</v>
          </cell>
          <cell r="S26">
            <v>1380</v>
          </cell>
          <cell r="T26">
            <v>1656</v>
          </cell>
          <cell r="U26">
            <v>1932</v>
          </cell>
          <cell r="V26">
            <v>2208</v>
          </cell>
          <cell r="W26">
            <v>2484</v>
          </cell>
          <cell r="X26">
            <v>2760</v>
          </cell>
        </row>
        <row r="27">
          <cell r="B27">
            <v>3588</v>
          </cell>
          <cell r="C27">
            <v>3312</v>
          </cell>
          <cell r="D27">
            <v>3036</v>
          </cell>
          <cell r="E27">
            <v>2760</v>
          </cell>
          <cell r="F27">
            <v>2484</v>
          </cell>
          <cell r="G27">
            <v>2208</v>
          </cell>
          <cell r="H27">
            <v>1932</v>
          </cell>
          <cell r="I27">
            <v>1656</v>
          </cell>
          <cell r="J27">
            <v>1380</v>
          </cell>
          <cell r="K27">
            <v>1104</v>
          </cell>
          <cell r="L27">
            <v>828</v>
          </cell>
          <cell r="M27">
            <v>552</v>
          </cell>
          <cell r="N27">
            <v>276</v>
          </cell>
          <cell r="O27">
            <v>276</v>
          </cell>
          <cell r="P27">
            <v>276</v>
          </cell>
          <cell r="Q27">
            <v>552</v>
          </cell>
          <cell r="R27">
            <v>828</v>
          </cell>
          <cell r="S27">
            <v>1104</v>
          </cell>
          <cell r="T27">
            <v>1380</v>
          </cell>
          <cell r="U27">
            <v>1656</v>
          </cell>
          <cell r="V27">
            <v>1932</v>
          </cell>
          <cell r="W27">
            <v>2208</v>
          </cell>
          <cell r="X27">
            <v>2484</v>
          </cell>
        </row>
        <row r="28">
          <cell r="B28">
            <v>3864</v>
          </cell>
          <cell r="C28">
            <v>3588</v>
          </cell>
          <cell r="D28">
            <v>3312</v>
          </cell>
          <cell r="E28">
            <v>3036</v>
          </cell>
          <cell r="F28">
            <v>2760</v>
          </cell>
          <cell r="G28">
            <v>2484</v>
          </cell>
          <cell r="H28">
            <v>2208</v>
          </cell>
          <cell r="I28">
            <v>1932</v>
          </cell>
          <cell r="J28">
            <v>1656</v>
          </cell>
          <cell r="K28">
            <v>1380</v>
          </cell>
          <cell r="L28">
            <v>1104</v>
          </cell>
          <cell r="M28">
            <v>828</v>
          </cell>
          <cell r="N28">
            <v>552</v>
          </cell>
          <cell r="O28">
            <v>276</v>
          </cell>
          <cell r="P28">
            <v>276</v>
          </cell>
          <cell r="Q28">
            <v>276</v>
          </cell>
          <cell r="R28">
            <v>552</v>
          </cell>
          <cell r="S28">
            <v>828</v>
          </cell>
          <cell r="T28">
            <v>1104</v>
          </cell>
          <cell r="U28">
            <v>1380</v>
          </cell>
          <cell r="V28">
            <v>1656</v>
          </cell>
          <cell r="W28">
            <v>1932</v>
          </cell>
          <cell r="X28">
            <v>2208</v>
          </cell>
        </row>
        <row r="29">
          <cell r="B29">
            <v>4140</v>
          </cell>
          <cell r="C29">
            <v>3864</v>
          </cell>
          <cell r="D29">
            <v>3588</v>
          </cell>
          <cell r="E29">
            <v>3312</v>
          </cell>
          <cell r="F29">
            <v>3036</v>
          </cell>
          <cell r="G29">
            <v>2760</v>
          </cell>
          <cell r="H29">
            <v>2484</v>
          </cell>
          <cell r="I29">
            <v>2208</v>
          </cell>
          <cell r="J29">
            <v>1932</v>
          </cell>
          <cell r="K29">
            <v>1656</v>
          </cell>
          <cell r="L29">
            <v>1380</v>
          </cell>
          <cell r="M29">
            <v>1104</v>
          </cell>
          <cell r="N29">
            <v>828</v>
          </cell>
          <cell r="O29">
            <v>552</v>
          </cell>
          <cell r="P29">
            <v>276</v>
          </cell>
          <cell r="Q29">
            <v>276</v>
          </cell>
          <cell r="R29">
            <v>276</v>
          </cell>
          <cell r="S29">
            <v>552</v>
          </cell>
          <cell r="T29">
            <v>828</v>
          </cell>
          <cell r="U29">
            <v>1104</v>
          </cell>
          <cell r="V29">
            <v>1380</v>
          </cell>
          <cell r="W29">
            <v>1656</v>
          </cell>
          <cell r="X29">
            <v>1932</v>
          </cell>
        </row>
        <row r="30">
          <cell r="B30">
            <v>4416</v>
          </cell>
          <cell r="C30">
            <v>4140</v>
          </cell>
          <cell r="D30">
            <v>3864</v>
          </cell>
          <cell r="E30">
            <v>3588</v>
          </cell>
          <cell r="F30">
            <v>3312</v>
          </cell>
          <cell r="G30">
            <v>3036</v>
          </cell>
          <cell r="H30">
            <v>2760</v>
          </cell>
          <cell r="I30">
            <v>2484</v>
          </cell>
          <cell r="J30">
            <v>2208</v>
          </cell>
          <cell r="K30">
            <v>1932</v>
          </cell>
          <cell r="L30">
            <v>1656</v>
          </cell>
          <cell r="M30">
            <v>1380</v>
          </cell>
          <cell r="N30">
            <v>1104</v>
          </cell>
          <cell r="O30">
            <v>828</v>
          </cell>
          <cell r="P30">
            <v>552</v>
          </cell>
          <cell r="Q30">
            <v>276</v>
          </cell>
          <cell r="R30">
            <v>276</v>
          </cell>
          <cell r="S30">
            <v>276</v>
          </cell>
          <cell r="T30">
            <v>552</v>
          </cell>
          <cell r="U30">
            <v>828</v>
          </cell>
          <cell r="V30">
            <v>1104</v>
          </cell>
          <cell r="W30">
            <v>1380</v>
          </cell>
          <cell r="X30">
            <v>1656</v>
          </cell>
        </row>
        <row r="31">
          <cell r="B31">
            <v>4692</v>
          </cell>
          <cell r="C31">
            <v>4416</v>
          </cell>
          <cell r="D31">
            <v>4140</v>
          </cell>
          <cell r="E31">
            <v>3864</v>
          </cell>
          <cell r="F31">
            <v>3588</v>
          </cell>
          <cell r="G31">
            <v>3312</v>
          </cell>
          <cell r="H31">
            <v>3036</v>
          </cell>
          <cell r="I31">
            <v>2760</v>
          </cell>
          <cell r="J31">
            <v>2484</v>
          </cell>
          <cell r="K31">
            <v>2208</v>
          </cell>
          <cell r="L31">
            <v>1932</v>
          </cell>
          <cell r="M31">
            <v>1656</v>
          </cell>
          <cell r="N31">
            <v>1380</v>
          </cell>
          <cell r="O31">
            <v>1104</v>
          </cell>
          <cell r="P31">
            <v>828</v>
          </cell>
          <cell r="Q31">
            <v>552</v>
          </cell>
          <cell r="R31">
            <v>276</v>
          </cell>
          <cell r="S31">
            <v>276</v>
          </cell>
          <cell r="T31">
            <v>276</v>
          </cell>
          <cell r="U31">
            <v>552</v>
          </cell>
          <cell r="V31">
            <v>828</v>
          </cell>
          <cell r="W31">
            <v>1104</v>
          </cell>
          <cell r="X31">
            <v>1380</v>
          </cell>
        </row>
        <row r="32">
          <cell r="B32">
            <v>4968</v>
          </cell>
          <cell r="C32">
            <v>4692</v>
          </cell>
          <cell r="D32">
            <v>4416</v>
          </cell>
          <cell r="E32">
            <v>4140</v>
          </cell>
          <cell r="F32">
            <v>3864</v>
          </cell>
          <cell r="G32">
            <v>3588</v>
          </cell>
          <cell r="H32">
            <v>3312</v>
          </cell>
          <cell r="I32">
            <v>3036</v>
          </cell>
          <cell r="J32">
            <v>2760</v>
          </cell>
          <cell r="K32">
            <v>2484</v>
          </cell>
          <cell r="L32">
            <v>2208</v>
          </cell>
          <cell r="M32">
            <v>1932</v>
          </cell>
          <cell r="N32">
            <v>1656</v>
          </cell>
          <cell r="O32">
            <v>1380</v>
          </cell>
          <cell r="P32">
            <v>1104</v>
          </cell>
          <cell r="Q32">
            <v>828</v>
          </cell>
          <cell r="R32">
            <v>552</v>
          </cell>
          <cell r="S32">
            <v>276</v>
          </cell>
          <cell r="T32">
            <v>276</v>
          </cell>
          <cell r="U32">
            <v>276</v>
          </cell>
          <cell r="V32">
            <v>552</v>
          </cell>
          <cell r="W32">
            <v>828</v>
          </cell>
          <cell r="X32">
            <v>1104</v>
          </cell>
        </row>
        <row r="33">
          <cell r="B33">
            <v>5244</v>
          </cell>
          <cell r="C33">
            <v>4968</v>
          </cell>
          <cell r="D33">
            <v>4692</v>
          </cell>
          <cell r="E33">
            <v>4416</v>
          </cell>
          <cell r="F33">
            <v>4140</v>
          </cell>
          <cell r="G33">
            <v>3864</v>
          </cell>
          <cell r="H33">
            <v>3588</v>
          </cell>
          <cell r="I33">
            <v>3312</v>
          </cell>
          <cell r="J33">
            <v>3036</v>
          </cell>
          <cell r="K33">
            <v>2760</v>
          </cell>
          <cell r="L33">
            <v>2484</v>
          </cell>
          <cell r="M33">
            <v>2208</v>
          </cell>
          <cell r="N33">
            <v>1932</v>
          </cell>
          <cell r="O33">
            <v>1656</v>
          </cell>
          <cell r="P33">
            <v>1380</v>
          </cell>
          <cell r="Q33">
            <v>1104</v>
          </cell>
          <cell r="R33">
            <v>828</v>
          </cell>
          <cell r="S33">
            <v>552</v>
          </cell>
          <cell r="T33">
            <v>276</v>
          </cell>
          <cell r="U33">
            <v>276</v>
          </cell>
          <cell r="V33">
            <v>276</v>
          </cell>
          <cell r="W33">
            <v>552</v>
          </cell>
          <cell r="X33">
            <v>828</v>
          </cell>
        </row>
        <row r="34">
          <cell r="B34">
            <v>5520</v>
          </cell>
          <cell r="C34">
            <v>5244</v>
          </cell>
          <cell r="D34">
            <v>4968</v>
          </cell>
          <cell r="E34">
            <v>4692</v>
          </cell>
          <cell r="F34">
            <v>4416</v>
          </cell>
          <cell r="G34">
            <v>4140</v>
          </cell>
          <cell r="H34">
            <v>3864</v>
          </cell>
          <cell r="I34">
            <v>3588</v>
          </cell>
          <cell r="J34">
            <v>3312</v>
          </cell>
          <cell r="K34">
            <v>3036</v>
          </cell>
          <cell r="L34">
            <v>2760</v>
          </cell>
          <cell r="M34">
            <v>2484</v>
          </cell>
          <cell r="N34">
            <v>2208</v>
          </cell>
          <cell r="O34">
            <v>1932</v>
          </cell>
          <cell r="P34">
            <v>1656</v>
          </cell>
          <cell r="Q34">
            <v>1380</v>
          </cell>
          <cell r="R34">
            <v>1104</v>
          </cell>
          <cell r="S34">
            <v>828</v>
          </cell>
          <cell r="T34">
            <v>552</v>
          </cell>
          <cell r="U34">
            <v>276</v>
          </cell>
          <cell r="V34">
            <v>276</v>
          </cell>
          <cell r="W34">
            <v>276</v>
          </cell>
          <cell r="X34">
            <v>552</v>
          </cell>
        </row>
        <row r="35">
          <cell r="B35">
            <v>5796</v>
          </cell>
          <cell r="C35">
            <v>5520</v>
          </cell>
          <cell r="D35">
            <v>5244</v>
          </cell>
          <cell r="E35">
            <v>4968</v>
          </cell>
          <cell r="F35">
            <v>4692</v>
          </cell>
          <cell r="G35">
            <v>4416</v>
          </cell>
          <cell r="H35">
            <v>4140</v>
          </cell>
          <cell r="I35">
            <v>3864</v>
          </cell>
          <cell r="J35">
            <v>3588</v>
          </cell>
          <cell r="K35">
            <v>3312</v>
          </cell>
          <cell r="L35">
            <v>3036</v>
          </cell>
          <cell r="M35">
            <v>2760</v>
          </cell>
          <cell r="N35">
            <v>2484</v>
          </cell>
          <cell r="O35">
            <v>2208</v>
          </cell>
          <cell r="P35">
            <v>1932</v>
          </cell>
          <cell r="Q35">
            <v>1656</v>
          </cell>
          <cell r="R35">
            <v>1380</v>
          </cell>
          <cell r="S35">
            <v>1104</v>
          </cell>
          <cell r="T35">
            <v>828</v>
          </cell>
          <cell r="U35">
            <v>552</v>
          </cell>
          <cell r="V35">
            <v>276</v>
          </cell>
          <cell r="W35">
            <v>276</v>
          </cell>
          <cell r="X35">
            <v>276</v>
          </cell>
        </row>
        <row r="36">
          <cell r="B36">
            <v>6072</v>
          </cell>
          <cell r="C36">
            <v>5796</v>
          </cell>
          <cell r="D36">
            <v>5520</v>
          </cell>
          <cell r="E36">
            <v>5244</v>
          </cell>
          <cell r="F36">
            <v>4968</v>
          </cell>
          <cell r="G36">
            <v>4692</v>
          </cell>
          <cell r="H36">
            <v>4416</v>
          </cell>
          <cell r="I36">
            <v>4140</v>
          </cell>
          <cell r="J36">
            <v>3864</v>
          </cell>
          <cell r="K36">
            <v>3588</v>
          </cell>
          <cell r="L36">
            <v>3312</v>
          </cell>
          <cell r="M36">
            <v>3036</v>
          </cell>
          <cell r="N36">
            <v>2760</v>
          </cell>
          <cell r="O36">
            <v>2484</v>
          </cell>
          <cell r="P36">
            <v>2208</v>
          </cell>
          <cell r="Q36">
            <v>1932</v>
          </cell>
          <cell r="R36">
            <v>1656</v>
          </cell>
          <cell r="S36">
            <v>1380</v>
          </cell>
          <cell r="T36">
            <v>1104</v>
          </cell>
          <cell r="U36">
            <v>828</v>
          </cell>
          <cell r="V36">
            <v>552</v>
          </cell>
          <cell r="W36">
            <v>276</v>
          </cell>
          <cell r="X36">
            <v>276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зонный полный (23 руб.)"/>
      <sheetName val="зонный детский (5,6руб)"/>
      <sheetName val="зонный льготный"/>
      <sheetName val="живность (5,8 руб)"/>
    </sheetNames>
    <sheetDataSet>
      <sheetData sheetId="0" refreshError="1"/>
      <sheetData sheetId="1">
        <row r="13">
          <cell r="B13">
            <v>23</v>
          </cell>
          <cell r="C13">
            <v>23</v>
          </cell>
          <cell r="D13">
            <v>46</v>
          </cell>
          <cell r="E13">
            <v>69</v>
          </cell>
          <cell r="F13">
            <v>92</v>
          </cell>
          <cell r="G13">
            <v>115</v>
          </cell>
          <cell r="H13">
            <v>138</v>
          </cell>
          <cell r="I13">
            <v>161</v>
          </cell>
          <cell r="J13">
            <v>184</v>
          </cell>
          <cell r="K13">
            <v>207</v>
          </cell>
          <cell r="L13">
            <v>230</v>
          </cell>
          <cell r="M13">
            <v>253</v>
          </cell>
          <cell r="N13">
            <v>276</v>
          </cell>
          <cell r="O13">
            <v>299</v>
          </cell>
          <cell r="P13">
            <v>322</v>
          </cell>
          <cell r="Q13">
            <v>345</v>
          </cell>
          <cell r="R13">
            <v>368</v>
          </cell>
          <cell r="S13">
            <v>391</v>
          </cell>
          <cell r="T13">
            <v>414</v>
          </cell>
          <cell r="U13">
            <v>437</v>
          </cell>
          <cell r="V13">
            <v>460</v>
          </cell>
          <cell r="W13">
            <v>483</v>
          </cell>
          <cell r="X13">
            <v>506</v>
          </cell>
        </row>
        <row r="14">
          <cell r="B14">
            <v>23</v>
          </cell>
          <cell r="C14">
            <v>23</v>
          </cell>
          <cell r="D14">
            <v>23</v>
          </cell>
          <cell r="E14">
            <v>46</v>
          </cell>
          <cell r="F14">
            <v>69</v>
          </cell>
          <cell r="G14">
            <v>92</v>
          </cell>
          <cell r="H14">
            <v>115</v>
          </cell>
          <cell r="I14">
            <v>138</v>
          </cell>
          <cell r="J14">
            <v>161</v>
          </cell>
          <cell r="K14">
            <v>184</v>
          </cell>
          <cell r="L14">
            <v>207</v>
          </cell>
          <cell r="M14">
            <v>230</v>
          </cell>
          <cell r="N14">
            <v>253</v>
          </cell>
          <cell r="O14">
            <v>276</v>
          </cell>
          <cell r="P14">
            <v>299</v>
          </cell>
          <cell r="Q14">
            <v>322</v>
          </cell>
          <cell r="R14">
            <v>345</v>
          </cell>
          <cell r="S14">
            <v>368</v>
          </cell>
          <cell r="T14">
            <v>391</v>
          </cell>
          <cell r="U14">
            <v>414</v>
          </cell>
          <cell r="V14">
            <v>437</v>
          </cell>
          <cell r="W14">
            <v>460</v>
          </cell>
          <cell r="X14">
            <v>483</v>
          </cell>
        </row>
        <row r="15">
          <cell r="B15">
            <v>46</v>
          </cell>
          <cell r="C15">
            <v>23</v>
          </cell>
          <cell r="D15">
            <v>23</v>
          </cell>
          <cell r="E15">
            <v>23</v>
          </cell>
          <cell r="F15">
            <v>46</v>
          </cell>
          <cell r="G15">
            <v>69</v>
          </cell>
          <cell r="H15">
            <v>92</v>
          </cell>
          <cell r="I15">
            <v>115</v>
          </cell>
          <cell r="J15">
            <v>138</v>
          </cell>
          <cell r="K15">
            <v>161</v>
          </cell>
          <cell r="L15">
            <v>184</v>
          </cell>
          <cell r="M15">
            <v>207</v>
          </cell>
          <cell r="N15">
            <v>230</v>
          </cell>
          <cell r="O15">
            <v>253</v>
          </cell>
          <cell r="P15">
            <v>276</v>
          </cell>
          <cell r="Q15">
            <v>299</v>
          </cell>
          <cell r="R15">
            <v>322</v>
          </cell>
          <cell r="S15">
            <v>345</v>
          </cell>
          <cell r="T15">
            <v>368</v>
          </cell>
          <cell r="U15">
            <v>391</v>
          </cell>
          <cell r="V15">
            <v>414</v>
          </cell>
          <cell r="W15">
            <v>437</v>
          </cell>
          <cell r="X15">
            <v>460</v>
          </cell>
        </row>
        <row r="16">
          <cell r="B16">
            <v>69</v>
          </cell>
          <cell r="C16">
            <v>46</v>
          </cell>
          <cell r="D16">
            <v>23</v>
          </cell>
          <cell r="E16">
            <v>23</v>
          </cell>
          <cell r="F16">
            <v>23</v>
          </cell>
          <cell r="G16">
            <v>46</v>
          </cell>
          <cell r="H16">
            <v>69</v>
          </cell>
          <cell r="I16">
            <v>92</v>
          </cell>
          <cell r="J16">
            <v>115</v>
          </cell>
          <cell r="K16">
            <v>138</v>
          </cell>
          <cell r="L16">
            <v>161</v>
          </cell>
          <cell r="M16">
            <v>184</v>
          </cell>
          <cell r="N16">
            <v>207</v>
          </cell>
          <cell r="O16">
            <v>230</v>
          </cell>
          <cell r="P16">
            <v>253</v>
          </cell>
          <cell r="Q16">
            <v>276</v>
          </cell>
          <cell r="R16">
            <v>299</v>
          </cell>
          <cell r="S16">
            <v>322</v>
          </cell>
          <cell r="T16">
            <v>345</v>
          </cell>
          <cell r="U16">
            <v>368</v>
          </cell>
          <cell r="V16">
            <v>391</v>
          </cell>
          <cell r="W16">
            <v>414</v>
          </cell>
          <cell r="X16">
            <v>437</v>
          </cell>
        </row>
        <row r="17">
          <cell r="B17">
            <v>92</v>
          </cell>
          <cell r="C17">
            <v>69</v>
          </cell>
          <cell r="D17">
            <v>46</v>
          </cell>
          <cell r="E17">
            <v>23</v>
          </cell>
          <cell r="F17">
            <v>23</v>
          </cell>
          <cell r="G17">
            <v>23</v>
          </cell>
          <cell r="H17">
            <v>46</v>
          </cell>
          <cell r="I17">
            <v>69</v>
          </cell>
          <cell r="J17">
            <v>92</v>
          </cell>
          <cell r="K17">
            <v>115</v>
          </cell>
          <cell r="L17">
            <v>138</v>
          </cell>
          <cell r="M17">
            <v>161</v>
          </cell>
          <cell r="N17">
            <v>184</v>
          </cell>
          <cell r="O17">
            <v>207</v>
          </cell>
          <cell r="P17">
            <v>230</v>
          </cell>
          <cell r="Q17">
            <v>253</v>
          </cell>
          <cell r="R17">
            <v>276</v>
          </cell>
          <cell r="S17">
            <v>299</v>
          </cell>
          <cell r="T17">
            <v>322</v>
          </cell>
          <cell r="U17">
            <v>345</v>
          </cell>
          <cell r="V17">
            <v>368</v>
          </cell>
          <cell r="W17">
            <v>391</v>
          </cell>
          <cell r="X17">
            <v>414</v>
          </cell>
        </row>
        <row r="18">
          <cell r="B18">
            <v>115</v>
          </cell>
          <cell r="C18">
            <v>92</v>
          </cell>
          <cell r="D18">
            <v>69</v>
          </cell>
          <cell r="E18">
            <v>46</v>
          </cell>
          <cell r="F18">
            <v>23</v>
          </cell>
          <cell r="G18">
            <v>23</v>
          </cell>
          <cell r="H18">
            <v>23</v>
          </cell>
          <cell r="I18">
            <v>46</v>
          </cell>
          <cell r="J18">
            <v>69</v>
          </cell>
          <cell r="K18">
            <v>92</v>
          </cell>
          <cell r="L18">
            <v>115</v>
          </cell>
          <cell r="M18">
            <v>138</v>
          </cell>
          <cell r="N18">
            <v>161</v>
          </cell>
          <cell r="O18">
            <v>184</v>
          </cell>
          <cell r="P18">
            <v>207</v>
          </cell>
          <cell r="Q18">
            <v>230</v>
          </cell>
          <cell r="R18">
            <v>253</v>
          </cell>
          <cell r="S18">
            <v>276</v>
          </cell>
          <cell r="T18">
            <v>299</v>
          </cell>
          <cell r="U18">
            <v>322</v>
          </cell>
          <cell r="V18">
            <v>345</v>
          </cell>
          <cell r="W18">
            <v>368</v>
          </cell>
          <cell r="X18">
            <v>391</v>
          </cell>
        </row>
        <row r="19">
          <cell r="B19">
            <v>138</v>
          </cell>
          <cell r="C19">
            <v>115</v>
          </cell>
          <cell r="D19">
            <v>92</v>
          </cell>
          <cell r="E19">
            <v>69</v>
          </cell>
          <cell r="F19">
            <v>46</v>
          </cell>
          <cell r="G19">
            <v>23</v>
          </cell>
          <cell r="H19">
            <v>23</v>
          </cell>
          <cell r="I19">
            <v>23</v>
          </cell>
          <cell r="J19">
            <v>46</v>
          </cell>
          <cell r="K19">
            <v>69</v>
          </cell>
          <cell r="L19">
            <v>92</v>
          </cell>
          <cell r="M19">
            <v>115</v>
          </cell>
          <cell r="N19">
            <v>138</v>
          </cell>
          <cell r="O19">
            <v>161</v>
          </cell>
          <cell r="P19">
            <v>184</v>
          </cell>
          <cell r="Q19">
            <v>207</v>
          </cell>
          <cell r="R19">
            <v>230</v>
          </cell>
          <cell r="S19">
            <v>253</v>
          </cell>
          <cell r="T19">
            <v>276</v>
          </cell>
          <cell r="U19">
            <v>299</v>
          </cell>
          <cell r="V19">
            <v>322</v>
          </cell>
          <cell r="W19">
            <v>345</v>
          </cell>
          <cell r="X19">
            <v>368</v>
          </cell>
        </row>
        <row r="20">
          <cell r="B20">
            <v>161</v>
          </cell>
          <cell r="C20">
            <v>138</v>
          </cell>
          <cell r="D20">
            <v>115</v>
          </cell>
          <cell r="E20">
            <v>92</v>
          </cell>
          <cell r="F20">
            <v>69</v>
          </cell>
          <cell r="G20">
            <v>46</v>
          </cell>
          <cell r="H20">
            <v>23</v>
          </cell>
          <cell r="I20">
            <v>23</v>
          </cell>
          <cell r="J20">
            <v>23</v>
          </cell>
          <cell r="K20">
            <v>46</v>
          </cell>
          <cell r="L20">
            <v>69</v>
          </cell>
          <cell r="M20">
            <v>92</v>
          </cell>
          <cell r="N20">
            <v>115</v>
          </cell>
          <cell r="O20">
            <v>138</v>
          </cell>
          <cell r="P20">
            <v>161</v>
          </cell>
          <cell r="Q20">
            <v>184</v>
          </cell>
          <cell r="R20">
            <v>207</v>
          </cell>
          <cell r="S20">
            <v>230</v>
          </cell>
          <cell r="T20">
            <v>253</v>
          </cell>
          <cell r="U20">
            <v>276</v>
          </cell>
          <cell r="V20">
            <v>299</v>
          </cell>
          <cell r="W20">
            <v>322</v>
          </cell>
          <cell r="X20">
            <v>345</v>
          </cell>
        </row>
        <row r="21">
          <cell r="B21">
            <v>184</v>
          </cell>
          <cell r="C21">
            <v>161</v>
          </cell>
          <cell r="D21">
            <v>138</v>
          </cell>
          <cell r="E21">
            <v>115</v>
          </cell>
          <cell r="F21">
            <v>92</v>
          </cell>
          <cell r="G21">
            <v>69</v>
          </cell>
          <cell r="H21">
            <v>46</v>
          </cell>
          <cell r="I21">
            <v>23</v>
          </cell>
          <cell r="J21">
            <v>23</v>
          </cell>
          <cell r="K21">
            <v>23</v>
          </cell>
          <cell r="L21">
            <v>46</v>
          </cell>
          <cell r="M21">
            <v>69</v>
          </cell>
          <cell r="N21">
            <v>92</v>
          </cell>
          <cell r="O21">
            <v>115</v>
          </cell>
          <cell r="P21">
            <v>138</v>
          </cell>
          <cell r="Q21">
            <v>161</v>
          </cell>
          <cell r="R21">
            <v>184</v>
          </cell>
          <cell r="S21">
            <v>207</v>
          </cell>
          <cell r="T21">
            <v>230</v>
          </cell>
          <cell r="U21">
            <v>253</v>
          </cell>
          <cell r="V21">
            <v>276</v>
          </cell>
          <cell r="W21">
            <v>299</v>
          </cell>
          <cell r="X21">
            <v>322</v>
          </cell>
        </row>
        <row r="22">
          <cell r="B22">
            <v>207</v>
          </cell>
          <cell r="C22">
            <v>184</v>
          </cell>
          <cell r="D22">
            <v>161</v>
          </cell>
          <cell r="E22">
            <v>138</v>
          </cell>
          <cell r="F22">
            <v>115</v>
          </cell>
          <cell r="G22">
            <v>92</v>
          </cell>
          <cell r="H22">
            <v>69</v>
          </cell>
          <cell r="I22">
            <v>46</v>
          </cell>
          <cell r="J22">
            <v>23</v>
          </cell>
          <cell r="K22">
            <v>23</v>
          </cell>
          <cell r="L22">
            <v>23</v>
          </cell>
          <cell r="M22">
            <v>46</v>
          </cell>
          <cell r="N22">
            <v>69</v>
          </cell>
          <cell r="O22">
            <v>92</v>
          </cell>
          <cell r="P22">
            <v>115</v>
          </cell>
          <cell r="Q22">
            <v>138</v>
          </cell>
          <cell r="R22">
            <v>161</v>
          </cell>
          <cell r="S22">
            <v>184</v>
          </cell>
          <cell r="T22">
            <v>207</v>
          </cell>
          <cell r="U22">
            <v>230</v>
          </cell>
          <cell r="V22">
            <v>253</v>
          </cell>
          <cell r="W22">
            <v>276</v>
          </cell>
          <cell r="X22">
            <v>299</v>
          </cell>
        </row>
        <row r="23">
          <cell r="B23">
            <v>230</v>
          </cell>
          <cell r="C23">
            <v>207</v>
          </cell>
          <cell r="D23">
            <v>184</v>
          </cell>
          <cell r="E23">
            <v>161</v>
          </cell>
          <cell r="F23">
            <v>138</v>
          </cell>
          <cell r="G23">
            <v>115</v>
          </cell>
          <cell r="H23">
            <v>92</v>
          </cell>
          <cell r="I23">
            <v>69</v>
          </cell>
          <cell r="J23">
            <v>46</v>
          </cell>
          <cell r="K23">
            <v>23</v>
          </cell>
          <cell r="L23">
            <v>23</v>
          </cell>
          <cell r="M23">
            <v>23</v>
          </cell>
          <cell r="N23">
            <v>46</v>
          </cell>
          <cell r="O23">
            <v>69</v>
          </cell>
          <cell r="P23">
            <v>92</v>
          </cell>
          <cell r="Q23">
            <v>115</v>
          </cell>
          <cell r="R23">
            <v>138</v>
          </cell>
          <cell r="S23">
            <v>161</v>
          </cell>
          <cell r="T23">
            <v>184</v>
          </cell>
          <cell r="U23">
            <v>207</v>
          </cell>
          <cell r="V23">
            <v>230</v>
          </cell>
          <cell r="W23">
            <v>253</v>
          </cell>
          <cell r="X23">
            <v>276</v>
          </cell>
        </row>
        <row r="24">
          <cell r="B24">
            <v>253</v>
          </cell>
          <cell r="C24">
            <v>230</v>
          </cell>
          <cell r="D24">
            <v>207</v>
          </cell>
          <cell r="E24">
            <v>184</v>
          </cell>
          <cell r="F24">
            <v>161</v>
          </cell>
          <cell r="G24">
            <v>138</v>
          </cell>
          <cell r="H24">
            <v>115</v>
          </cell>
          <cell r="I24">
            <v>92</v>
          </cell>
          <cell r="J24">
            <v>69</v>
          </cell>
          <cell r="K24">
            <v>46</v>
          </cell>
          <cell r="L24">
            <v>23</v>
          </cell>
          <cell r="M24">
            <v>23</v>
          </cell>
          <cell r="N24">
            <v>23</v>
          </cell>
          <cell r="O24">
            <v>46</v>
          </cell>
          <cell r="P24">
            <v>69</v>
          </cell>
          <cell r="Q24">
            <v>92</v>
          </cell>
          <cell r="R24">
            <v>115</v>
          </cell>
          <cell r="S24">
            <v>138</v>
          </cell>
          <cell r="T24">
            <v>161</v>
          </cell>
          <cell r="U24">
            <v>184</v>
          </cell>
          <cell r="V24">
            <v>207</v>
          </cell>
          <cell r="W24">
            <v>230</v>
          </cell>
          <cell r="X24">
            <v>253</v>
          </cell>
        </row>
        <row r="25">
          <cell r="B25">
            <v>276</v>
          </cell>
          <cell r="C25">
            <v>253</v>
          </cell>
          <cell r="D25">
            <v>230</v>
          </cell>
          <cell r="E25">
            <v>207</v>
          </cell>
          <cell r="F25">
            <v>184</v>
          </cell>
          <cell r="G25">
            <v>161</v>
          </cell>
          <cell r="H25">
            <v>138</v>
          </cell>
          <cell r="I25">
            <v>115</v>
          </cell>
          <cell r="J25">
            <v>92</v>
          </cell>
          <cell r="K25">
            <v>69</v>
          </cell>
          <cell r="L25">
            <v>46</v>
          </cell>
          <cell r="M25">
            <v>23</v>
          </cell>
          <cell r="N25">
            <v>23</v>
          </cell>
          <cell r="O25">
            <v>23</v>
          </cell>
          <cell r="P25">
            <v>46</v>
          </cell>
          <cell r="Q25">
            <v>69</v>
          </cell>
          <cell r="R25">
            <v>92</v>
          </cell>
          <cell r="S25">
            <v>115</v>
          </cell>
          <cell r="T25">
            <v>138</v>
          </cell>
          <cell r="U25">
            <v>161</v>
          </cell>
          <cell r="V25">
            <v>184</v>
          </cell>
          <cell r="W25">
            <v>207</v>
          </cell>
          <cell r="X25">
            <v>230</v>
          </cell>
        </row>
        <row r="26">
          <cell r="B26">
            <v>299</v>
          </cell>
          <cell r="C26">
            <v>276</v>
          </cell>
          <cell r="D26">
            <v>253</v>
          </cell>
          <cell r="E26">
            <v>230</v>
          </cell>
          <cell r="F26">
            <v>207</v>
          </cell>
          <cell r="G26">
            <v>184</v>
          </cell>
          <cell r="H26">
            <v>161</v>
          </cell>
          <cell r="I26">
            <v>138</v>
          </cell>
          <cell r="J26">
            <v>115</v>
          </cell>
          <cell r="K26">
            <v>92</v>
          </cell>
          <cell r="L26">
            <v>69</v>
          </cell>
          <cell r="M26">
            <v>46</v>
          </cell>
          <cell r="N26">
            <v>23</v>
          </cell>
          <cell r="O26">
            <v>23</v>
          </cell>
          <cell r="P26">
            <v>23</v>
          </cell>
          <cell r="Q26">
            <v>46</v>
          </cell>
          <cell r="R26">
            <v>69</v>
          </cell>
          <cell r="S26">
            <v>92</v>
          </cell>
          <cell r="T26">
            <v>115</v>
          </cell>
          <cell r="U26">
            <v>138</v>
          </cell>
          <cell r="V26">
            <v>161</v>
          </cell>
          <cell r="W26">
            <v>184</v>
          </cell>
          <cell r="X26">
            <v>207</v>
          </cell>
        </row>
        <row r="27">
          <cell r="B27">
            <v>322</v>
          </cell>
          <cell r="C27">
            <v>299</v>
          </cell>
          <cell r="D27">
            <v>276</v>
          </cell>
          <cell r="E27">
            <v>253</v>
          </cell>
          <cell r="F27">
            <v>230</v>
          </cell>
          <cell r="G27">
            <v>207</v>
          </cell>
          <cell r="H27">
            <v>184</v>
          </cell>
          <cell r="I27">
            <v>161</v>
          </cell>
          <cell r="J27">
            <v>138</v>
          </cell>
          <cell r="K27">
            <v>115</v>
          </cell>
          <cell r="L27">
            <v>92</v>
          </cell>
          <cell r="M27">
            <v>69</v>
          </cell>
          <cell r="N27">
            <v>46</v>
          </cell>
          <cell r="O27">
            <v>23</v>
          </cell>
          <cell r="P27">
            <v>23</v>
          </cell>
          <cell r="Q27">
            <v>23</v>
          </cell>
          <cell r="R27">
            <v>46</v>
          </cell>
          <cell r="S27">
            <v>69</v>
          </cell>
          <cell r="T27">
            <v>92</v>
          </cell>
          <cell r="U27">
            <v>115</v>
          </cell>
          <cell r="V27">
            <v>138</v>
          </cell>
          <cell r="W27">
            <v>161</v>
          </cell>
          <cell r="X27">
            <v>184</v>
          </cell>
        </row>
        <row r="28">
          <cell r="B28">
            <v>345</v>
          </cell>
          <cell r="C28">
            <v>322</v>
          </cell>
          <cell r="D28">
            <v>299</v>
          </cell>
          <cell r="E28">
            <v>276</v>
          </cell>
          <cell r="F28">
            <v>253</v>
          </cell>
          <cell r="G28">
            <v>230</v>
          </cell>
          <cell r="H28">
            <v>207</v>
          </cell>
          <cell r="I28">
            <v>184</v>
          </cell>
          <cell r="J28">
            <v>161</v>
          </cell>
          <cell r="K28">
            <v>138</v>
          </cell>
          <cell r="L28">
            <v>115</v>
          </cell>
          <cell r="M28">
            <v>92</v>
          </cell>
          <cell r="N28">
            <v>69</v>
          </cell>
          <cell r="O28">
            <v>46</v>
          </cell>
          <cell r="P28">
            <v>23</v>
          </cell>
          <cell r="Q28">
            <v>23</v>
          </cell>
          <cell r="R28">
            <v>23</v>
          </cell>
          <cell r="S28">
            <v>46</v>
          </cell>
          <cell r="T28">
            <v>69</v>
          </cell>
          <cell r="U28">
            <v>92</v>
          </cell>
          <cell r="V28">
            <v>115</v>
          </cell>
          <cell r="W28">
            <v>138</v>
          </cell>
          <cell r="X28">
            <v>161</v>
          </cell>
        </row>
        <row r="29">
          <cell r="B29">
            <v>368</v>
          </cell>
          <cell r="C29">
            <v>345</v>
          </cell>
          <cell r="D29">
            <v>322</v>
          </cell>
          <cell r="E29">
            <v>299</v>
          </cell>
          <cell r="F29">
            <v>276</v>
          </cell>
          <cell r="G29">
            <v>253</v>
          </cell>
          <cell r="H29">
            <v>230</v>
          </cell>
          <cell r="I29">
            <v>207</v>
          </cell>
          <cell r="J29">
            <v>184</v>
          </cell>
          <cell r="K29">
            <v>161</v>
          </cell>
          <cell r="L29">
            <v>138</v>
          </cell>
          <cell r="M29">
            <v>115</v>
          </cell>
          <cell r="N29">
            <v>92</v>
          </cell>
          <cell r="O29">
            <v>69</v>
          </cell>
          <cell r="P29">
            <v>46</v>
          </cell>
          <cell r="Q29">
            <v>23</v>
          </cell>
          <cell r="R29">
            <v>23</v>
          </cell>
          <cell r="S29">
            <v>23</v>
          </cell>
          <cell r="T29">
            <v>46</v>
          </cell>
          <cell r="U29">
            <v>69</v>
          </cell>
          <cell r="V29">
            <v>92</v>
          </cell>
          <cell r="W29">
            <v>115</v>
          </cell>
          <cell r="X29">
            <v>138</v>
          </cell>
        </row>
        <row r="30">
          <cell r="B30">
            <v>391</v>
          </cell>
          <cell r="C30">
            <v>368</v>
          </cell>
          <cell r="D30">
            <v>345</v>
          </cell>
          <cell r="E30">
            <v>322</v>
          </cell>
          <cell r="F30">
            <v>299</v>
          </cell>
          <cell r="G30">
            <v>276</v>
          </cell>
          <cell r="H30">
            <v>253</v>
          </cell>
          <cell r="I30">
            <v>230</v>
          </cell>
          <cell r="J30">
            <v>207</v>
          </cell>
          <cell r="K30">
            <v>184</v>
          </cell>
          <cell r="L30">
            <v>161</v>
          </cell>
          <cell r="M30">
            <v>138</v>
          </cell>
          <cell r="N30">
            <v>115</v>
          </cell>
          <cell r="O30">
            <v>92</v>
          </cell>
          <cell r="P30">
            <v>69</v>
          </cell>
          <cell r="Q30">
            <v>46</v>
          </cell>
          <cell r="R30">
            <v>23</v>
          </cell>
          <cell r="S30">
            <v>23</v>
          </cell>
          <cell r="T30">
            <v>46</v>
          </cell>
          <cell r="U30">
            <v>69</v>
          </cell>
          <cell r="V30">
            <v>92</v>
          </cell>
          <cell r="W30">
            <v>115</v>
          </cell>
          <cell r="X30">
            <v>138</v>
          </cell>
        </row>
        <row r="31">
          <cell r="B31">
            <v>414</v>
          </cell>
          <cell r="C31">
            <v>391</v>
          </cell>
          <cell r="D31">
            <v>368</v>
          </cell>
          <cell r="E31">
            <v>345</v>
          </cell>
          <cell r="F31">
            <v>322</v>
          </cell>
          <cell r="G31">
            <v>299</v>
          </cell>
          <cell r="H31">
            <v>276</v>
          </cell>
          <cell r="I31">
            <v>253</v>
          </cell>
          <cell r="J31">
            <v>230</v>
          </cell>
          <cell r="K31">
            <v>207</v>
          </cell>
          <cell r="L31">
            <v>184</v>
          </cell>
          <cell r="M31">
            <v>161</v>
          </cell>
          <cell r="N31">
            <v>138</v>
          </cell>
          <cell r="O31">
            <v>115</v>
          </cell>
          <cell r="P31">
            <v>92</v>
          </cell>
          <cell r="Q31">
            <v>69</v>
          </cell>
          <cell r="R31">
            <v>46</v>
          </cell>
          <cell r="S31">
            <v>23</v>
          </cell>
          <cell r="T31">
            <v>23</v>
          </cell>
          <cell r="U31">
            <v>46</v>
          </cell>
          <cell r="V31">
            <v>69</v>
          </cell>
          <cell r="W31">
            <v>92</v>
          </cell>
          <cell r="X31">
            <v>115</v>
          </cell>
        </row>
        <row r="32">
          <cell r="B32">
            <v>437</v>
          </cell>
          <cell r="C32">
            <v>414</v>
          </cell>
          <cell r="D32">
            <v>391</v>
          </cell>
          <cell r="E32">
            <v>368</v>
          </cell>
          <cell r="F32">
            <v>345</v>
          </cell>
          <cell r="G32">
            <v>322</v>
          </cell>
          <cell r="H32">
            <v>299</v>
          </cell>
          <cell r="I32">
            <v>276</v>
          </cell>
          <cell r="J32">
            <v>253</v>
          </cell>
          <cell r="K32">
            <v>230</v>
          </cell>
          <cell r="L32">
            <v>207</v>
          </cell>
          <cell r="M32">
            <v>184</v>
          </cell>
          <cell r="N32">
            <v>161</v>
          </cell>
          <cell r="O32">
            <v>138</v>
          </cell>
          <cell r="P32">
            <v>115</v>
          </cell>
          <cell r="Q32">
            <v>92</v>
          </cell>
          <cell r="R32">
            <v>69</v>
          </cell>
          <cell r="S32">
            <v>46</v>
          </cell>
          <cell r="T32">
            <v>23</v>
          </cell>
          <cell r="U32">
            <v>23</v>
          </cell>
          <cell r="V32">
            <v>46</v>
          </cell>
          <cell r="W32">
            <v>69</v>
          </cell>
          <cell r="X32">
            <v>92</v>
          </cell>
        </row>
        <row r="33">
          <cell r="B33">
            <v>460</v>
          </cell>
          <cell r="C33">
            <v>437</v>
          </cell>
          <cell r="D33">
            <v>414</v>
          </cell>
          <cell r="E33">
            <v>391</v>
          </cell>
          <cell r="F33">
            <v>368</v>
          </cell>
          <cell r="G33">
            <v>345</v>
          </cell>
          <cell r="H33">
            <v>322</v>
          </cell>
          <cell r="I33">
            <v>299</v>
          </cell>
          <cell r="J33">
            <v>276</v>
          </cell>
          <cell r="K33">
            <v>253</v>
          </cell>
          <cell r="L33">
            <v>230</v>
          </cell>
          <cell r="M33">
            <v>207</v>
          </cell>
          <cell r="N33">
            <v>184</v>
          </cell>
          <cell r="O33">
            <v>161</v>
          </cell>
          <cell r="P33">
            <v>138</v>
          </cell>
          <cell r="Q33">
            <v>115</v>
          </cell>
          <cell r="R33">
            <v>92</v>
          </cell>
          <cell r="S33">
            <v>69</v>
          </cell>
          <cell r="T33">
            <v>46</v>
          </cell>
          <cell r="U33">
            <v>23</v>
          </cell>
          <cell r="V33">
            <v>23</v>
          </cell>
          <cell r="W33">
            <v>46</v>
          </cell>
          <cell r="X33">
            <v>69</v>
          </cell>
        </row>
        <row r="34">
          <cell r="B34">
            <v>483</v>
          </cell>
          <cell r="C34">
            <v>460</v>
          </cell>
          <cell r="D34">
            <v>437</v>
          </cell>
          <cell r="E34">
            <v>414</v>
          </cell>
          <cell r="F34">
            <v>391</v>
          </cell>
          <cell r="G34">
            <v>368</v>
          </cell>
          <cell r="H34">
            <v>345</v>
          </cell>
          <cell r="I34">
            <v>322</v>
          </cell>
          <cell r="J34">
            <v>299</v>
          </cell>
          <cell r="K34">
            <v>276</v>
          </cell>
          <cell r="L34">
            <v>253</v>
          </cell>
          <cell r="M34">
            <v>230</v>
          </cell>
          <cell r="N34">
            <v>207</v>
          </cell>
          <cell r="O34">
            <v>184</v>
          </cell>
          <cell r="P34">
            <v>161</v>
          </cell>
          <cell r="Q34">
            <v>138</v>
          </cell>
          <cell r="R34">
            <v>115</v>
          </cell>
          <cell r="S34">
            <v>92</v>
          </cell>
          <cell r="T34">
            <v>69</v>
          </cell>
          <cell r="U34">
            <v>46</v>
          </cell>
          <cell r="V34">
            <v>23</v>
          </cell>
          <cell r="W34">
            <v>23</v>
          </cell>
          <cell r="X34">
            <v>46</v>
          </cell>
        </row>
        <row r="35">
          <cell r="B35">
            <v>506</v>
          </cell>
          <cell r="C35">
            <v>483</v>
          </cell>
          <cell r="D35">
            <v>460</v>
          </cell>
          <cell r="E35">
            <v>437</v>
          </cell>
          <cell r="F35">
            <v>414</v>
          </cell>
          <cell r="G35">
            <v>391</v>
          </cell>
          <cell r="H35">
            <v>368</v>
          </cell>
          <cell r="I35">
            <v>345</v>
          </cell>
          <cell r="J35">
            <v>322</v>
          </cell>
          <cell r="K35">
            <v>299</v>
          </cell>
          <cell r="L35">
            <v>276</v>
          </cell>
          <cell r="M35">
            <v>253</v>
          </cell>
          <cell r="N35">
            <v>230</v>
          </cell>
          <cell r="O35">
            <v>207</v>
          </cell>
          <cell r="P35">
            <v>184</v>
          </cell>
          <cell r="Q35">
            <v>161</v>
          </cell>
          <cell r="R35">
            <v>138</v>
          </cell>
          <cell r="S35">
            <v>115</v>
          </cell>
          <cell r="T35">
            <v>92</v>
          </cell>
          <cell r="U35">
            <v>69</v>
          </cell>
          <cell r="V35">
            <v>46</v>
          </cell>
          <cell r="W35">
            <v>23</v>
          </cell>
          <cell r="X35">
            <v>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даты"/>
      <sheetName val="На даты 50%"/>
      <sheetName val="Ежедн ж.д. "/>
      <sheetName val="Ежедн 50%"/>
      <sheetName val="Раб. дня"/>
      <sheetName val="Раб. дня 50%"/>
    </sheetNames>
    <sheetDataSet>
      <sheetData sheetId="0">
        <row r="13">
          <cell r="B13">
            <v>230</v>
          </cell>
          <cell r="C13">
            <v>276</v>
          </cell>
          <cell r="D13">
            <v>322</v>
          </cell>
          <cell r="E13">
            <v>368</v>
          </cell>
          <cell r="F13">
            <v>414</v>
          </cell>
          <cell r="G13">
            <v>460</v>
          </cell>
          <cell r="H13">
            <v>506</v>
          </cell>
          <cell r="I13">
            <v>552</v>
          </cell>
          <cell r="J13">
            <v>598</v>
          </cell>
          <cell r="K13">
            <v>644</v>
          </cell>
          <cell r="L13">
            <v>690</v>
          </cell>
        </row>
        <row r="14">
          <cell r="B14">
            <v>230</v>
          </cell>
          <cell r="C14">
            <v>276</v>
          </cell>
          <cell r="D14">
            <v>322</v>
          </cell>
          <cell r="E14">
            <v>368</v>
          </cell>
          <cell r="F14">
            <v>414</v>
          </cell>
          <cell r="G14">
            <v>460</v>
          </cell>
          <cell r="H14">
            <v>506</v>
          </cell>
          <cell r="I14">
            <v>552</v>
          </cell>
          <cell r="J14">
            <v>598</v>
          </cell>
          <cell r="K14">
            <v>644</v>
          </cell>
          <cell r="L14">
            <v>690</v>
          </cell>
        </row>
        <row r="15">
          <cell r="B15">
            <v>230</v>
          </cell>
          <cell r="C15">
            <v>276</v>
          </cell>
          <cell r="D15">
            <v>322</v>
          </cell>
          <cell r="E15">
            <v>368</v>
          </cell>
          <cell r="F15">
            <v>414</v>
          </cell>
          <cell r="G15">
            <v>460</v>
          </cell>
          <cell r="H15">
            <v>506</v>
          </cell>
          <cell r="I15">
            <v>552</v>
          </cell>
          <cell r="J15">
            <v>598</v>
          </cell>
          <cell r="K15">
            <v>644</v>
          </cell>
          <cell r="L15">
            <v>690</v>
          </cell>
        </row>
        <row r="16">
          <cell r="B16">
            <v>230</v>
          </cell>
          <cell r="C16">
            <v>276</v>
          </cell>
          <cell r="D16">
            <v>322</v>
          </cell>
          <cell r="E16">
            <v>368</v>
          </cell>
          <cell r="F16">
            <v>414</v>
          </cell>
          <cell r="G16">
            <v>460</v>
          </cell>
          <cell r="H16">
            <v>506</v>
          </cell>
          <cell r="I16">
            <v>552</v>
          </cell>
          <cell r="J16">
            <v>598</v>
          </cell>
          <cell r="K16">
            <v>644</v>
          </cell>
          <cell r="L16">
            <v>690</v>
          </cell>
        </row>
        <row r="17">
          <cell r="B17">
            <v>230</v>
          </cell>
          <cell r="C17">
            <v>276</v>
          </cell>
          <cell r="D17">
            <v>322</v>
          </cell>
          <cell r="E17">
            <v>368</v>
          </cell>
          <cell r="F17">
            <v>414</v>
          </cell>
          <cell r="G17">
            <v>460</v>
          </cell>
          <cell r="H17">
            <v>506</v>
          </cell>
          <cell r="I17">
            <v>552</v>
          </cell>
          <cell r="J17">
            <v>598</v>
          </cell>
          <cell r="K17">
            <v>644</v>
          </cell>
          <cell r="L17">
            <v>690</v>
          </cell>
        </row>
        <row r="18">
          <cell r="B18">
            <v>230</v>
          </cell>
          <cell r="C18">
            <v>276</v>
          </cell>
          <cell r="D18">
            <v>322</v>
          </cell>
          <cell r="E18">
            <v>368</v>
          </cell>
          <cell r="F18">
            <v>414</v>
          </cell>
          <cell r="G18">
            <v>460</v>
          </cell>
          <cell r="H18">
            <v>506</v>
          </cell>
          <cell r="I18">
            <v>552</v>
          </cell>
          <cell r="J18">
            <v>598</v>
          </cell>
          <cell r="K18">
            <v>644</v>
          </cell>
          <cell r="L18">
            <v>690</v>
          </cell>
        </row>
        <row r="19">
          <cell r="B19">
            <v>460</v>
          </cell>
          <cell r="C19">
            <v>552</v>
          </cell>
          <cell r="D19">
            <v>644</v>
          </cell>
          <cell r="E19">
            <v>736</v>
          </cell>
          <cell r="F19">
            <v>828</v>
          </cell>
          <cell r="G19">
            <v>920</v>
          </cell>
          <cell r="H19">
            <v>1012</v>
          </cell>
          <cell r="I19">
            <v>1104</v>
          </cell>
          <cell r="J19">
            <v>1196</v>
          </cell>
          <cell r="K19">
            <v>1288</v>
          </cell>
          <cell r="L19">
            <v>1380</v>
          </cell>
        </row>
        <row r="20">
          <cell r="B20">
            <v>460</v>
          </cell>
          <cell r="C20">
            <v>552</v>
          </cell>
          <cell r="D20">
            <v>644</v>
          </cell>
          <cell r="E20">
            <v>736</v>
          </cell>
          <cell r="F20">
            <v>828</v>
          </cell>
          <cell r="G20">
            <v>920</v>
          </cell>
          <cell r="H20">
            <v>1012</v>
          </cell>
          <cell r="I20">
            <v>1104</v>
          </cell>
          <cell r="J20">
            <v>1196</v>
          </cell>
          <cell r="K20">
            <v>1288</v>
          </cell>
          <cell r="L20">
            <v>1380</v>
          </cell>
        </row>
        <row r="21">
          <cell r="B21">
            <v>460</v>
          </cell>
          <cell r="C21">
            <v>552</v>
          </cell>
          <cell r="D21">
            <v>644</v>
          </cell>
          <cell r="E21">
            <v>736</v>
          </cell>
          <cell r="F21">
            <v>828</v>
          </cell>
          <cell r="G21">
            <v>920</v>
          </cell>
          <cell r="H21">
            <v>1012</v>
          </cell>
          <cell r="I21">
            <v>1104</v>
          </cell>
          <cell r="J21">
            <v>1196</v>
          </cell>
          <cell r="K21">
            <v>1288</v>
          </cell>
          <cell r="L21">
            <v>1380</v>
          </cell>
        </row>
        <row r="22">
          <cell r="B22">
            <v>460</v>
          </cell>
          <cell r="C22">
            <v>552</v>
          </cell>
          <cell r="D22">
            <v>644</v>
          </cell>
          <cell r="E22">
            <v>736</v>
          </cell>
          <cell r="F22">
            <v>828</v>
          </cell>
          <cell r="G22">
            <v>920</v>
          </cell>
          <cell r="H22">
            <v>1012</v>
          </cell>
          <cell r="I22">
            <v>1104</v>
          </cell>
          <cell r="J22">
            <v>1196</v>
          </cell>
          <cell r="K22">
            <v>1288</v>
          </cell>
          <cell r="L22">
            <v>1380</v>
          </cell>
        </row>
        <row r="23">
          <cell r="B23">
            <v>460</v>
          </cell>
          <cell r="C23">
            <v>552</v>
          </cell>
          <cell r="D23">
            <v>644</v>
          </cell>
          <cell r="E23">
            <v>736</v>
          </cell>
          <cell r="F23">
            <v>828</v>
          </cell>
          <cell r="G23">
            <v>920</v>
          </cell>
          <cell r="H23">
            <v>1012</v>
          </cell>
          <cell r="I23">
            <v>1104</v>
          </cell>
          <cell r="J23">
            <v>1196</v>
          </cell>
          <cell r="K23">
            <v>1288</v>
          </cell>
          <cell r="L23">
            <v>1380</v>
          </cell>
        </row>
        <row r="24">
          <cell r="B24">
            <v>460</v>
          </cell>
          <cell r="C24">
            <v>552</v>
          </cell>
          <cell r="D24">
            <v>644</v>
          </cell>
          <cell r="E24">
            <v>736</v>
          </cell>
          <cell r="F24">
            <v>828</v>
          </cell>
          <cell r="G24">
            <v>920</v>
          </cell>
          <cell r="H24">
            <v>1012</v>
          </cell>
          <cell r="I24">
            <v>1104</v>
          </cell>
          <cell r="J24">
            <v>1196</v>
          </cell>
          <cell r="K24">
            <v>1288</v>
          </cell>
          <cell r="L24">
            <v>1380</v>
          </cell>
        </row>
        <row r="25">
          <cell r="B25">
            <v>460</v>
          </cell>
          <cell r="C25">
            <v>552</v>
          </cell>
          <cell r="D25">
            <v>644</v>
          </cell>
          <cell r="E25">
            <v>736</v>
          </cell>
          <cell r="F25">
            <v>828</v>
          </cell>
          <cell r="G25">
            <v>920</v>
          </cell>
          <cell r="H25">
            <v>1012</v>
          </cell>
          <cell r="I25">
            <v>1104</v>
          </cell>
          <cell r="J25">
            <v>1196</v>
          </cell>
          <cell r="K25">
            <v>1288</v>
          </cell>
          <cell r="L25">
            <v>1380</v>
          </cell>
        </row>
        <row r="26">
          <cell r="B26">
            <v>460</v>
          </cell>
          <cell r="C26">
            <v>552</v>
          </cell>
          <cell r="D26">
            <v>644</v>
          </cell>
          <cell r="E26">
            <v>736</v>
          </cell>
          <cell r="F26">
            <v>828</v>
          </cell>
          <cell r="G26">
            <v>920</v>
          </cell>
          <cell r="H26">
            <v>1012</v>
          </cell>
          <cell r="I26">
            <v>1104</v>
          </cell>
          <cell r="J26">
            <v>1196</v>
          </cell>
          <cell r="K26">
            <v>1288</v>
          </cell>
          <cell r="L26">
            <v>1380</v>
          </cell>
        </row>
        <row r="27">
          <cell r="B27">
            <v>460</v>
          </cell>
          <cell r="C27">
            <v>552</v>
          </cell>
          <cell r="D27">
            <v>644</v>
          </cell>
          <cell r="E27">
            <v>736</v>
          </cell>
          <cell r="F27">
            <v>828</v>
          </cell>
          <cell r="G27">
            <v>920</v>
          </cell>
          <cell r="H27">
            <v>1012</v>
          </cell>
          <cell r="I27">
            <v>1104</v>
          </cell>
          <cell r="J27">
            <v>1196</v>
          </cell>
          <cell r="K27">
            <v>1288</v>
          </cell>
          <cell r="L27">
            <v>1380</v>
          </cell>
        </row>
        <row r="28">
          <cell r="B28">
            <v>460</v>
          </cell>
          <cell r="C28">
            <v>552</v>
          </cell>
          <cell r="D28">
            <v>644</v>
          </cell>
          <cell r="E28">
            <v>736</v>
          </cell>
          <cell r="F28">
            <v>828</v>
          </cell>
          <cell r="G28">
            <v>920</v>
          </cell>
          <cell r="H28">
            <v>1012</v>
          </cell>
          <cell r="I28">
            <v>1104</v>
          </cell>
          <cell r="J28">
            <v>1196</v>
          </cell>
          <cell r="K28">
            <v>1288</v>
          </cell>
          <cell r="L28">
            <v>1380</v>
          </cell>
        </row>
        <row r="29">
          <cell r="B29">
            <v>690</v>
          </cell>
          <cell r="C29">
            <v>828</v>
          </cell>
          <cell r="D29">
            <v>966</v>
          </cell>
          <cell r="E29">
            <v>1104</v>
          </cell>
          <cell r="F29">
            <v>1242</v>
          </cell>
          <cell r="G29">
            <v>1380</v>
          </cell>
          <cell r="H29">
            <v>1518</v>
          </cell>
          <cell r="I29">
            <v>1656</v>
          </cell>
          <cell r="J29">
            <v>1794</v>
          </cell>
          <cell r="K29">
            <v>1932</v>
          </cell>
          <cell r="L29">
            <v>2070</v>
          </cell>
        </row>
        <row r="30">
          <cell r="B30">
            <v>690</v>
          </cell>
          <cell r="C30">
            <v>828</v>
          </cell>
          <cell r="D30">
            <v>966</v>
          </cell>
          <cell r="E30">
            <v>1104</v>
          </cell>
          <cell r="F30">
            <v>1242</v>
          </cell>
          <cell r="G30">
            <v>1380</v>
          </cell>
          <cell r="H30">
            <v>1518</v>
          </cell>
          <cell r="I30">
            <v>1656</v>
          </cell>
          <cell r="J30">
            <v>1794</v>
          </cell>
          <cell r="K30">
            <v>1932</v>
          </cell>
          <cell r="L30">
            <v>2070</v>
          </cell>
        </row>
        <row r="31">
          <cell r="B31">
            <v>690</v>
          </cell>
          <cell r="C31">
            <v>828</v>
          </cell>
          <cell r="D31">
            <v>966</v>
          </cell>
          <cell r="E31">
            <v>1104</v>
          </cell>
          <cell r="F31">
            <v>1242</v>
          </cell>
          <cell r="G31">
            <v>1380</v>
          </cell>
          <cell r="H31">
            <v>1518</v>
          </cell>
          <cell r="I31">
            <v>1656</v>
          </cell>
          <cell r="J31">
            <v>1794</v>
          </cell>
          <cell r="K31">
            <v>1932</v>
          </cell>
          <cell r="L31">
            <v>2070</v>
          </cell>
        </row>
        <row r="32">
          <cell r="B32">
            <v>690</v>
          </cell>
          <cell r="C32">
            <v>828</v>
          </cell>
          <cell r="D32">
            <v>966</v>
          </cell>
          <cell r="E32">
            <v>1104</v>
          </cell>
          <cell r="F32">
            <v>1242</v>
          </cell>
          <cell r="G32">
            <v>1380</v>
          </cell>
          <cell r="H32">
            <v>1518</v>
          </cell>
          <cell r="I32">
            <v>1656</v>
          </cell>
          <cell r="J32">
            <v>1794</v>
          </cell>
          <cell r="K32">
            <v>1932</v>
          </cell>
          <cell r="L32">
            <v>2070</v>
          </cell>
        </row>
        <row r="33">
          <cell r="B33">
            <v>690</v>
          </cell>
          <cell r="C33">
            <v>828</v>
          </cell>
          <cell r="D33">
            <v>966</v>
          </cell>
          <cell r="E33">
            <v>1104</v>
          </cell>
          <cell r="F33">
            <v>1242</v>
          </cell>
          <cell r="G33">
            <v>1380</v>
          </cell>
          <cell r="H33">
            <v>1518</v>
          </cell>
          <cell r="I33">
            <v>1656</v>
          </cell>
          <cell r="J33">
            <v>1794</v>
          </cell>
          <cell r="K33">
            <v>1932</v>
          </cell>
          <cell r="L33">
            <v>2070</v>
          </cell>
        </row>
        <row r="34">
          <cell r="B34">
            <v>690</v>
          </cell>
          <cell r="C34">
            <v>828</v>
          </cell>
          <cell r="D34">
            <v>966</v>
          </cell>
          <cell r="E34">
            <v>1104</v>
          </cell>
          <cell r="F34">
            <v>1242</v>
          </cell>
          <cell r="G34">
            <v>1380</v>
          </cell>
          <cell r="H34">
            <v>1518</v>
          </cell>
          <cell r="I34">
            <v>1656</v>
          </cell>
          <cell r="J34">
            <v>1794</v>
          </cell>
          <cell r="K34">
            <v>1932</v>
          </cell>
          <cell r="L34">
            <v>2070</v>
          </cell>
        </row>
        <row r="35">
          <cell r="B35">
            <v>690</v>
          </cell>
          <cell r="C35">
            <v>828</v>
          </cell>
          <cell r="D35">
            <v>966</v>
          </cell>
          <cell r="E35">
            <v>1104</v>
          </cell>
          <cell r="F35">
            <v>1242</v>
          </cell>
          <cell r="G35">
            <v>1380</v>
          </cell>
          <cell r="H35">
            <v>1518</v>
          </cell>
          <cell r="I35">
            <v>1656</v>
          </cell>
          <cell r="J35">
            <v>1794</v>
          </cell>
          <cell r="K35">
            <v>1932</v>
          </cell>
          <cell r="L35">
            <v>2070</v>
          </cell>
        </row>
        <row r="36">
          <cell r="B36">
            <v>690</v>
          </cell>
          <cell r="C36">
            <v>828</v>
          </cell>
          <cell r="D36">
            <v>966</v>
          </cell>
          <cell r="E36">
            <v>1104</v>
          </cell>
          <cell r="F36">
            <v>1242</v>
          </cell>
          <cell r="G36">
            <v>1380</v>
          </cell>
          <cell r="H36">
            <v>1518</v>
          </cell>
          <cell r="I36">
            <v>1656</v>
          </cell>
          <cell r="J36">
            <v>1794</v>
          </cell>
          <cell r="K36">
            <v>1932</v>
          </cell>
          <cell r="L36">
            <v>2070</v>
          </cell>
        </row>
        <row r="37">
          <cell r="B37">
            <v>690</v>
          </cell>
          <cell r="C37">
            <v>828</v>
          </cell>
          <cell r="D37">
            <v>966</v>
          </cell>
          <cell r="E37">
            <v>1104</v>
          </cell>
          <cell r="F37">
            <v>1242</v>
          </cell>
          <cell r="G37">
            <v>1380</v>
          </cell>
          <cell r="H37">
            <v>1518</v>
          </cell>
          <cell r="I37">
            <v>1656</v>
          </cell>
          <cell r="J37">
            <v>1794</v>
          </cell>
          <cell r="K37">
            <v>1932</v>
          </cell>
          <cell r="L37">
            <v>2070</v>
          </cell>
        </row>
        <row r="38">
          <cell r="B38">
            <v>690</v>
          </cell>
          <cell r="C38">
            <v>828</v>
          </cell>
          <cell r="D38">
            <v>966</v>
          </cell>
          <cell r="E38">
            <v>1104</v>
          </cell>
          <cell r="F38">
            <v>1242</v>
          </cell>
          <cell r="G38">
            <v>1380</v>
          </cell>
          <cell r="H38">
            <v>1518</v>
          </cell>
          <cell r="I38">
            <v>1656</v>
          </cell>
          <cell r="J38">
            <v>1794</v>
          </cell>
          <cell r="K38">
            <v>1932</v>
          </cell>
          <cell r="L38">
            <v>2070</v>
          </cell>
        </row>
        <row r="39">
          <cell r="B39">
            <v>920</v>
          </cell>
          <cell r="C39">
            <v>1104</v>
          </cell>
          <cell r="D39">
            <v>1288</v>
          </cell>
          <cell r="E39">
            <v>1472</v>
          </cell>
          <cell r="F39">
            <v>1656</v>
          </cell>
          <cell r="G39">
            <v>1840</v>
          </cell>
          <cell r="H39">
            <v>2024</v>
          </cell>
          <cell r="I39">
            <v>2208</v>
          </cell>
          <cell r="J39">
            <v>2392</v>
          </cell>
          <cell r="K39">
            <v>2576</v>
          </cell>
          <cell r="L39">
            <v>2760</v>
          </cell>
        </row>
        <row r="40">
          <cell r="B40">
            <v>920</v>
          </cell>
          <cell r="C40">
            <v>1104</v>
          </cell>
          <cell r="D40">
            <v>1288</v>
          </cell>
          <cell r="E40">
            <v>1472</v>
          </cell>
          <cell r="F40">
            <v>1656</v>
          </cell>
          <cell r="G40">
            <v>1840</v>
          </cell>
          <cell r="H40">
            <v>2024</v>
          </cell>
          <cell r="I40">
            <v>2208</v>
          </cell>
          <cell r="J40">
            <v>2392</v>
          </cell>
          <cell r="K40">
            <v>2576</v>
          </cell>
          <cell r="L40">
            <v>2760</v>
          </cell>
        </row>
        <row r="41">
          <cell r="B41">
            <v>920</v>
          </cell>
          <cell r="C41">
            <v>1104</v>
          </cell>
          <cell r="D41">
            <v>1288</v>
          </cell>
          <cell r="E41">
            <v>1472</v>
          </cell>
          <cell r="F41">
            <v>1656</v>
          </cell>
          <cell r="G41">
            <v>1840</v>
          </cell>
          <cell r="H41">
            <v>2024</v>
          </cell>
          <cell r="I41">
            <v>2208</v>
          </cell>
          <cell r="J41">
            <v>2392</v>
          </cell>
          <cell r="K41">
            <v>2576</v>
          </cell>
          <cell r="L41">
            <v>2760</v>
          </cell>
        </row>
        <row r="42">
          <cell r="B42">
            <v>920</v>
          </cell>
          <cell r="C42">
            <v>1104</v>
          </cell>
          <cell r="D42">
            <v>1288</v>
          </cell>
          <cell r="E42">
            <v>1472</v>
          </cell>
          <cell r="F42">
            <v>1656</v>
          </cell>
          <cell r="G42">
            <v>1840</v>
          </cell>
          <cell r="H42">
            <v>2024</v>
          </cell>
          <cell r="I42">
            <v>2208</v>
          </cell>
          <cell r="J42">
            <v>2392</v>
          </cell>
          <cell r="K42">
            <v>2576</v>
          </cell>
          <cell r="L42">
            <v>2760</v>
          </cell>
        </row>
        <row r="43">
          <cell r="B43">
            <v>920</v>
          </cell>
          <cell r="C43">
            <v>1104</v>
          </cell>
          <cell r="D43">
            <v>1288</v>
          </cell>
          <cell r="E43">
            <v>1472</v>
          </cell>
          <cell r="F43">
            <v>1656</v>
          </cell>
          <cell r="G43">
            <v>1840</v>
          </cell>
          <cell r="H43">
            <v>2024</v>
          </cell>
          <cell r="I43">
            <v>2208</v>
          </cell>
          <cell r="J43">
            <v>2392</v>
          </cell>
          <cell r="K43">
            <v>2576</v>
          </cell>
          <cell r="L43">
            <v>2760</v>
          </cell>
        </row>
        <row r="44">
          <cell r="B44">
            <v>920</v>
          </cell>
          <cell r="C44">
            <v>1104</v>
          </cell>
          <cell r="D44">
            <v>1288</v>
          </cell>
          <cell r="E44">
            <v>1472</v>
          </cell>
          <cell r="F44">
            <v>1656</v>
          </cell>
          <cell r="G44">
            <v>1840</v>
          </cell>
          <cell r="H44">
            <v>2024</v>
          </cell>
          <cell r="I44">
            <v>2208</v>
          </cell>
          <cell r="J44">
            <v>2392</v>
          </cell>
          <cell r="K44">
            <v>2576</v>
          </cell>
          <cell r="L44">
            <v>2760</v>
          </cell>
        </row>
        <row r="45">
          <cell r="B45">
            <v>920</v>
          </cell>
          <cell r="C45">
            <v>1104</v>
          </cell>
          <cell r="D45">
            <v>1288</v>
          </cell>
          <cell r="E45">
            <v>1472</v>
          </cell>
          <cell r="F45">
            <v>1656</v>
          </cell>
          <cell r="G45">
            <v>1840</v>
          </cell>
          <cell r="H45">
            <v>2024</v>
          </cell>
          <cell r="I45">
            <v>2208</v>
          </cell>
          <cell r="J45">
            <v>2392</v>
          </cell>
          <cell r="K45">
            <v>2576</v>
          </cell>
          <cell r="L45">
            <v>2760</v>
          </cell>
        </row>
        <row r="46">
          <cell r="B46">
            <v>920</v>
          </cell>
          <cell r="C46">
            <v>1104</v>
          </cell>
          <cell r="D46">
            <v>1288</v>
          </cell>
          <cell r="E46">
            <v>1472</v>
          </cell>
          <cell r="F46">
            <v>1656</v>
          </cell>
          <cell r="G46">
            <v>1840</v>
          </cell>
          <cell r="H46">
            <v>2024</v>
          </cell>
          <cell r="I46">
            <v>2208</v>
          </cell>
          <cell r="J46">
            <v>2392</v>
          </cell>
          <cell r="K46">
            <v>2576</v>
          </cell>
          <cell r="L46">
            <v>2760</v>
          </cell>
        </row>
        <row r="47">
          <cell r="B47">
            <v>920</v>
          </cell>
          <cell r="C47">
            <v>1104</v>
          </cell>
          <cell r="D47">
            <v>1288</v>
          </cell>
          <cell r="E47">
            <v>1472</v>
          </cell>
          <cell r="F47">
            <v>1656</v>
          </cell>
          <cell r="G47">
            <v>1840</v>
          </cell>
          <cell r="H47">
            <v>2024</v>
          </cell>
          <cell r="I47">
            <v>2208</v>
          </cell>
          <cell r="J47">
            <v>2392</v>
          </cell>
          <cell r="K47">
            <v>2576</v>
          </cell>
          <cell r="L47">
            <v>2760</v>
          </cell>
        </row>
        <row r="48">
          <cell r="B48">
            <v>920</v>
          </cell>
          <cell r="C48">
            <v>1104</v>
          </cell>
          <cell r="D48">
            <v>1288</v>
          </cell>
          <cell r="E48">
            <v>1472</v>
          </cell>
          <cell r="F48">
            <v>1656</v>
          </cell>
          <cell r="G48">
            <v>1840</v>
          </cell>
          <cell r="H48">
            <v>2024</v>
          </cell>
          <cell r="I48">
            <v>2208</v>
          </cell>
          <cell r="J48">
            <v>2392</v>
          </cell>
          <cell r="K48">
            <v>2576</v>
          </cell>
          <cell r="L48">
            <v>2760</v>
          </cell>
        </row>
        <row r="49">
          <cell r="B49">
            <v>1150</v>
          </cell>
          <cell r="C49">
            <v>1380</v>
          </cell>
          <cell r="D49">
            <v>1610</v>
          </cell>
          <cell r="E49">
            <v>1840</v>
          </cell>
          <cell r="F49">
            <v>2070</v>
          </cell>
          <cell r="G49">
            <v>2300</v>
          </cell>
          <cell r="H49">
            <v>2530</v>
          </cell>
          <cell r="I49">
            <v>2760</v>
          </cell>
          <cell r="J49">
            <v>2990</v>
          </cell>
          <cell r="K49">
            <v>3220</v>
          </cell>
          <cell r="L49">
            <v>3450</v>
          </cell>
        </row>
        <row r="50">
          <cell r="B50">
            <v>1150</v>
          </cell>
          <cell r="C50">
            <v>1380</v>
          </cell>
          <cell r="D50">
            <v>1610</v>
          </cell>
          <cell r="E50">
            <v>1840</v>
          </cell>
          <cell r="F50">
            <v>2070</v>
          </cell>
          <cell r="G50">
            <v>2300</v>
          </cell>
          <cell r="H50">
            <v>2530</v>
          </cell>
          <cell r="I50">
            <v>2760</v>
          </cell>
          <cell r="J50">
            <v>2990</v>
          </cell>
          <cell r="K50">
            <v>3220</v>
          </cell>
          <cell r="L50">
            <v>3450</v>
          </cell>
        </row>
        <row r="51">
          <cell r="B51">
            <v>1150</v>
          </cell>
          <cell r="C51">
            <v>1380</v>
          </cell>
          <cell r="D51">
            <v>1610</v>
          </cell>
          <cell r="E51">
            <v>1840</v>
          </cell>
          <cell r="F51">
            <v>2070</v>
          </cell>
          <cell r="G51">
            <v>2300</v>
          </cell>
          <cell r="H51">
            <v>2530</v>
          </cell>
          <cell r="I51">
            <v>2760</v>
          </cell>
          <cell r="J51">
            <v>2990</v>
          </cell>
          <cell r="K51">
            <v>3220</v>
          </cell>
          <cell r="L51">
            <v>3450</v>
          </cell>
        </row>
        <row r="52">
          <cell r="B52">
            <v>1150</v>
          </cell>
          <cell r="C52">
            <v>1380</v>
          </cell>
          <cell r="D52">
            <v>1610</v>
          </cell>
          <cell r="E52">
            <v>1840</v>
          </cell>
          <cell r="F52">
            <v>2070</v>
          </cell>
          <cell r="G52">
            <v>2300</v>
          </cell>
          <cell r="H52">
            <v>2530</v>
          </cell>
          <cell r="I52">
            <v>2760</v>
          </cell>
          <cell r="J52">
            <v>2990</v>
          </cell>
          <cell r="K52">
            <v>3220</v>
          </cell>
          <cell r="L52">
            <v>3450</v>
          </cell>
        </row>
        <row r="53">
          <cell r="B53">
            <v>1150</v>
          </cell>
          <cell r="C53">
            <v>1380</v>
          </cell>
          <cell r="D53">
            <v>1610</v>
          </cell>
          <cell r="E53">
            <v>1840</v>
          </cell>
          <cell r="F53">
            <v>2070</v>
          </cell>
          <cell r="G53">
            <v>2300</v>
          </cell>
          <cell r="H53">
            <v>2530</v>
          </cell>
          <cell r="I53">
            <v>2760</v>
          </cell>
          <cell r="J53">
            <v>2990</v>
          </cell>
          <cell r="K53">
            <v>3220</v>
          </cell>
          <cell r="L53">
            <v>3450</v>
          </cell>
        </row>
        <row r="54">
          <cell r="B54">
            <v>1150</v>
          </cell>
          <cell r="C54">
            <v>1380</v>
          </cell>
          <cell r="D54">
            <v>1610</v>
          </cell>
          <cell r="E54">
            <v>1840</v>
          </cell>
          <cell r="F54">
            <v>2070</v>
          </cell>
          <cell r="G54">
            <v>2300</v>
          </cell>
          <cell r="H54">
            <v>2530</v>
          </cell>
          <cell r="I54">
            <v>2760</v>
          </cell>
          <cell r="J54">
            <v>2990</v>
          </cell>
          <cell r="K54">
            <v>3220</v>
          </cell>
          <cell r="L54">
            <v>3450</v>
          </cell>
        </row>
        <row r="55">
          <cell r="B55">
            <v>1150</v>
          </cell>
          <cell r="C55">
            <v>1380</v>
          </cell>
          <cell r="D55">
            <v>1610</v>
          </cell>
          <cell r="E55">
            <v>1840</v>
          </cell>
          <cell r="F55">
            <v>2070</v>
          </cell>
          <cell r="G55">
            <v>2300</v>
          </cell>
          <cell r="H55">
            <v>2530</v>
          </cell>
          <cell r="I55">
            <v>2760</v>
          </cell>
          <cell r="J55">
            <v>2990</v>
          </cell>
          <cell r="K55">
            <v>3220</v>
          </cell>
          <cell r="L55">
            <v>3450</v>
          </cell>
        </row>
        <row r="56">
          <cell r="B56">
            <v>1150</v>
          </cell>
          <cell r="C56">
            <v>1380</v>
          </cell>
          <cell r="D56">
            <v>1610</v>
          </cell>
          <cell r="E56">
            <v>1840</v>
          </cell>
          <cell r="F56">
            <v>2070</v>
          </cell>
          <cell r="G56">
            <v>2300</v>
          </cell>
          <cell r="H56">
            <v>2530</v>
          </cell>
          <cell r="I56">
            <v>2760</v>
          </cell>
          <cell r="J56">
            <v>2990</v>
          </cell>
          <cell r="K56">
            <v>3220</v>
          </cell>
          <cell r="L56">
            <v>3450</v>
          </cell>
        </row>
        <row r="57">
          <cell r="B57">
            <v>1150</v>
          </cell>
          <cell r="C57">
            <v>1380</v>
          </cell>
          <cell r="D57">
            <v>1610</v>
          </cell>
          <cell r="E57">
            <v>1840</v>
          </cell>
          <cell r="F57">
            <v>2070</v>
          </cell>
          <cell r="G57">
            <v>2300</v>
          </cell>
          <cell r="H57">
            <v>2530</v>
          </cell>
          <cell r="I57">
            <v>2760</v>
          </cell>
          <cell r="J57">
            <v>2990</v>
          </cell>
          <cell r="K57">
            <v>3220</v>
          </cell>
          <cell r="L57">
            <v>3450</v>
          </cell>
        </row>
        <row r="58">
          <cell r="B58">
            <v>1150</v>
          </cell>
          <cell r="C58">
            <v>1380</v>
          </cell>
          <cell r="D58">
            <v>1610</v>
          </cell>
          <cell r="E58">
            <v>1840</v>
          </cell>
          <cell r="F58">
            <v>2070</v>
          </cell>
          <cell r="G58">
            <v>2300</v>
          </cell>
          <cell r="H58">
            <v>2530</v>
          </cell>
          <cell r="I58">
            <v>2760</v>
          </cell>
          <cell r="J58">
            <v>2990</v>
          </cell>
          <cell r="K58">
            <v>3220</v>
          </cell>
          <cell r="L58">
            <v>3450</v>
          </cell>
        </row>
        <row r="59">
          <cell r="B59">
            <v>1380</v>
          </cell>
          <cell r="C59">
            <v>1656</v>
          </cell>
          <cell r="D59">
            <v>1932</v>
          </cell>
          <cell r="E59">
            <v>2208</v>
          </cell>
          <cell r="F59">
            <v>2484</v>
          </cell>
          <cell r="G59">
            <v>2760</v>
          </cell>
          <cell r="H59">
            <v>3036</v>
          </cell>
          <cell r="I59">
            <v>3312</v>
          </cell>
          <cell r="J59">
            <v>3588</v>
          </cell>
          <cell r="K59">
            <v>3864</v>
          </cell>
          <cell r="L59">
            <v>4140</v>
          </cell>
        </row>
        <row r="60">
          <cell r="B60">
            <v>1380</v>
          </cell>
          <cell r="C60">
            <v>1656</v>
          </cell>
          <cell r="D60">
            <v>1932</v>
          </cell>
          <cell r="E60">
            <v>2208</v>
          </cell>
          <cell r="F60">
            <v>2484</v>
          </cell>
          <cell r="G60">
            <v>2760</v>
          </cell>
          <cell r="H60">
            <v>3036</v>
          </cell>
          <cell r="I60">
            <v>3312</v>
          </cell>
          <cell r="J60">
            <v>3588</v>
          </cell>
          <cell r="K60">
            <v>3864</v>
          </cell>
          <cell r="L60">
            <v>4140</v>
          </cell>
        </row>
        <row r="61">
          <cell r="B61">
            <v>1380</v>
          </cell>
          <cell r="C61">
            <v>1656</v>
          </cell>
          <cell r="D61">
            <v>1932</v>
          </cell>
          <cell r="E61">
            <v>2208</v>
          </cell>
          <cell r="F61">
            <v>2484</v>
          </cell>
          <cell r="G61">
            <v>2760</v>
          </cell>
          <cell r="H61">
            <v>3036</v>
          </cell>
          <cell r="I61">
            <v>3312</v>
          </cell>
          <cell r="J61">
            <v>3588</v>
          </cell>
          <cell r="K61">
            <v>3864</v>
          </cell>
          <cell r="L61">
            <v>4140</v>
          </cell>
        </row>
        <row r="62">
          <cell r="B62">
            <v>1380</v>
          </cell>
          <cell r="C62">
            <v>1656</v>
          </cell>
          <cell r="D62">
            <v>1932</v>
          </cell>
          <cell r="E62">
            <v>2208</v>
          </cell>
          <cell r="F62">
            <v>2484</v>
          </cell>
          <cell r="G62">
            <v>2760</v>
          </cell>
          <cell r="H62">
            <v>3036</v>
          </cell>
          <cell r="I62">
            <v>3312</v>
          </cell>
          <cell r="J62">
            <v>3588</v>
          </cell>
          <cell r="K62">
            <v>3864</v>
          </cell>
          <cell r="L62">
            <v>4140</v>
          </cell>
        </row>
        <row r="63">
          <cell r="B63">
            <v>1380</v>
          </cell>
          <cell r="C63">
            <v>1656</v>
          </cell>
          <cell r="D63">
            <v>1932</v>
          </cell>
          <cell r="E63">
            <v>2208</v>
          </cell>
          <cell r="F63">
            <v>2484</v>
          </cell>
          <cell r="G63">
            <v>2760</v>
          </cell>
          <cell r="H63">
            <v>3036</v>
          </cell>
          <cell r="I63">
            <v>3312</v>
          </cell>
          <cell r="J63">
            <v>3588</v>
          </cell>
          <cell r="K63">
            <v>3864</v>
          </cell>
          <cell r="L63">
            <v>4140</v>
          </cell>
        </row>
        <row r="64">
          <cell r="B64">
            <v>1380</v>
          </cell>
          <cell r="C64">
            <v>1656</v>
          </cell>
          <cell r="D64">
            <v>1932</v>
          </cell>
          <cell r="E64">
            <v>2208</v>
          </cell>
          <cell r="F64">
            <v>2484</v>
          </cell>
          <cell r="G64">
            <v>2760</v>
          </cell>
          <cell r="H64">
            <v>3036</v>
          </cell>
          <cell r="I64">
            <v>3312</v>
          </cell>
          <cell r="J64">
            <v>3588</v>
          </cell>
          <cell r="K64">
            <v>3864</v>
          </cell>
          <cell r="L64">
            <v>4140</v>
          </cell>
        </row>
        <row r="65">
          <cell r="B65">
            <v>1380</v>
          </cell>
          <cell r="C65">
            <v>1656</v>
          </cell>
          <cell r="D65">
            <v>1932</v>
          </cell>
          <cell r="E65">
            <v>2208</v>
          </cell>
          <cell r="F65">
            <v>2484</v>
          </cell>
          <cell r="G65">
            <v>2760</v>
          </cell>
          <cell r="H65">
            <v>3036</v>
          </cell>
          <cell r="I65">
            <v>3312</v>
          </cell>
          <cell r="J65">
            <v>3588</v>
          </cell>
          <cell r="K65">
            <v>3864</v>
          </cell>
          <cell r="L65">
            <v>4140</v>
          </cell>
        </row>
        <row r="66">
          <cell r="B66">
            <v>1380</v>
          </cell>
          <cell r="C66">
            <v>1656</v>
          </cell>
          <cell r="D66">
            <v>1932</v>
          </cell>
          <cell r="E66">
            <v>2208</v>
          </cell>
          <cell r="F66">
            <v>2484</v>
          </cell>
          <cell r="G66">
            <v>2760</v>
          </cell>
          <cell r="H66">
            <v>3036</v>
          </cell>
          <cell r="I66">
            <v>3312</v>
          </cell>
          <cell r="J66">
            <v>3588</v>
          </cell>
          <cell r="K66">
            <v>3864</v>
          </cell>
          <cell r="L66">
            <v>4140</v>
          </cell>
        </row>
        <row r="67">
          <cell r="B67">
            <v>1380</v>
          </cell>
          <cell r="C67">
            <v>1656</v>
          </cell>
          <cell r="D67">
            <v>1932</v>
          </cell>
          <cell r="E67">
            <v>2208</v>
          </cell>
          <cell r="F67">
            <v>2484</v>
          </cell>
          <cell r="G67">
            <v>2760</v>
          </cell>
          <cell r="H67">
            <v>3036</v>
          </cell>
          <cell r="I67">
            <v>3312</v>
          </cell>
          <cell r="J67">
            <v>3588</v>
          </cell>
          <cell r="K67">
            <v>3864</v>
          </cell>
          <cell r="L67">
            <v>4140</v>
          </cell>
        </row>
        <row r="68">
          <cell r="B68">
            <v>1380</v>
          </cell>
          <cell r="C68">
            <v>1656</v>
          </cell>
          <cell r="D68">
            <v>1932</v>
          </cell>
          <cell r="E68">
            <v>2208</v>
          </cell>
          <cell r="F68">
            <v>2484</v>
          </cell>
          <cell r="G68">
            <v>2760</v>
          </cell>
          <cell r="H68">
            <v>3036</v>
          </cell>
          <cell r="I68">
            <v>3312</v>
          </cell>
          <cell r="J68">
            <v>3588</v>
          </cell>
          <cell r="K68">
            <v>3864</v>
          </cell>
          <cell r="L68">
            <v>4140</v>
          </cell>
        </row>
        <row r="69">
          <cell r="B69">
            <v>1610</v>
          </cell>
          <cell r="C69">
            <v>1932</v>
          </cell>
          <cell r="D69">
            <v>2254</v>
          </cell>
          <cell r="E69">
            <v>2576</v>
          </cell>
          <cell r="F69">
            <v>2898</v>
          </cell>
          <cell r="G69">
            <v>3220</v>
          </cell>
          <cell r="H69">
            <v>3542</v>
          </cell>
          <cell r="I69">
            <v>3864</v>
          </cell>
          <cell r="J69">
            <v>4186</v>
          </cell>
          <cell r="K69">
            <v>4508</v>
          </cell>
          <cell r="L69">
            <v>4830</v>
          </cell>
        </row>
        <row r="70">
          <cell r="B70">
            <v>1610</v>
          </cell>
          <cell r="C70">
            <v>1932</v>
          </cell>
          <cell r="D70">
            <v>2254</v>
          </cell>
          <cell r="E70">
            <v>2576</v>
          </cell>
          <cell r="F70">
            <v>2898</v>
          </cell>
          <cell r="G70">
            <v>3220</v>
          </cell>
          <cell r="H70">
            <v>3542</v>
          </cell>
          <cell r="I70">
            <v>3864</v>
          </cell>
          <cell r="J70">
            <v>4186</v>
          </cell>
          <cell r="K70">
            <v>4508</v>
          </cell>
          <cell r="L70">
            <v>4830</v>
          </cell>
        </row>
        <row r="71">
          <cell r="B71">
            <v>1610</v>
          </cell>
          <cell r="C71">
            <v>1932</v>
          </cell>
          <cell r="D71">
            <v>2254</v>
          </cell>
          <cell r="E71">
            <v>2576</v>
          </cell>
          <cell r="F71">
            <v>2898</v>
          </cell>
          <cell r="G71">
            <v>3220</v>
          </cell>
          <cell r="H71">
            <v>3542</v>
          </cell>
          <cell r="I71">
            <v>3864</v>
          </cell>
          <cell r="J71">
            <v>4186</v>
          </cell>
          <cell r="K71">
            <v>4508</v>
          </cell>
          <cell r="L71">
            <v>4830</v>
          </cell>
        </row>
        <row r="72">
          <cell r="B72">
            <v>1610</v>
          </cell>
          <cell r="C72">
            <v>1932</v>
          </cell>
          <cell r="D72">
            <v>2254</v>
          </cell>
          <cell r="E72">
            <v>2576</v>
          </cell>
          <cell r="F72">
            <v>2898</v>
          </cell>
          <cell r="G72">
            <v>3220</v>
          </cell>
          <cell r="H72">
            <v>3542</v>
          </cell>
          <cell r="I72">
            <v>3864</v>
          </cell>
          <cell r="J72">
            <v>4186</v>
          </cell>
          <cell r="K72">
            <v>4508</v>
          </cell>
          <cell r="L72">
            <v>4830</v>
          </cell>
        </row>
        <row r="73">
          <cell r="B73">
            <v>1610</v>
          </cell>
          <cell r="C73">
            <v>1932</v>
          </cell>
          <cell r="D73">
            <v>2254</v>
          </cell>
          <cell r="E73">
            <v>2576</v>
          </cell>
          <cell r="F73">
            <v>2898</v>
          </cell>
          <cell r="G73">
            <v>3220</v>
          </cell>
          <cell r="H73">
            <v>3542</v>
          </cell>
          <cell r="I73">
            <v>3864</v>
          </cell>
          <cell r="J73">
            <v>4186</v>
          </cell>
          <cell r="K73">
            <v>4508</v>
          </cell>
          <cell r="L73">
            <v>4830</v>
          </cell>
        </row>
        <row r="74">
          <cell r="B74">
            <v>1610</v>
          </cell>
          <cell r="C74">
            <v>1932</v>
          </cell>
          <cell r="D74">
            <v>2254</v>
          </cell>
          <cell r="E74">
            <v>2576</v>
          </cell>
          <cell r="F74">
            <v>2898</v>
          </cell>
          <cell r="G74">
            <v>3220</v>
          </cell>
          <cell r="H74">
            <v>3542</v>
          </cell>
          <cell r="I74">
            <v>3864</v>
          </cell>
          <cell r="J74">
            <v>4186</v>
          </cell>
          <cell r="K74">
            <v>4508</v>
          </cell>
          <cell r="L74">
            <v>4830</v>
          </cell>
        </row>
        <row r="75">
          <cell r="B75">
            <v>1610</v>
          </cell>
          <cell r="C75">
            <v>1932</v>
          </cell>
          <cell r="D75">
            <v>2254</v>
          </cell>
          <cell r="E75">
            <v>2576</v>
          </cell>
          <cell r="F75">
            <v>2898</v>
          </cell>
          <cell r="G75">
            <v>3220</v>
          </cell>
          <cell r="H75">
            <v>3542</v>
          </cell>
          <cell r="I75">
            <v>3864</v>
          </cell>
          <cell r="J75">
            <v>4186</v>
          </cell>
          <cell r="K75">
            <v>4508</v>
          </cell>
          <cell r="L75">
            <v>4830</v>
          </cell>
        </row>
        <row r="76">
          <cell r="B76">
            <v>1610</v>
          </cell>
          <cell r="C76">
            <v>1932</v>
          </cell>
          <cell r="D76">
            <v>2254</v>
          </cell>
          <cell r="E76">
            <v>2576</v>
          </cell>
          <cell r="F76">
            <v>2898</v>
          </cell>
          <cell r="G76">
            <v>3220</v>
          </cell>
          <cell r="H76">
            <v>3542</v>
          </cell>
          <cell r="I76">
            <v>3864</v>
          </cell>
          <cell r="J76">
            <v>4186</v>
          </cell>
          <cell r="K76">
            <v>4508</v>
          </cell>
          <cell r="L76">
            <v>4830</v>
          </cell>
        </row>
        <row r="77">
          <cell r="B77">
            <v>1610</v>
          </cell>
          <cell r="C77">
            <v>1932</v>
          </cell>
          <cell r="D77">
            <v>2254</v>
          </cell>
          <cell r="E77">
            <v>2576</v>
          </cell>
          <cell r="F77">
            <v>2898</v>
          </cell>
          <cell r="G77">
            <v>3220</v>
          </cell>
          <cell r="H77">
            <v>3542</v>
          </cell>
          <cell r="I77">
            <v>3864</v>
          </cell>
          <cell r="J77">
            <v>4186</v>
          </cell>
          <cell r="K77">
            <v>4508</v>
          </cell>
          <cell r="L77">
            <v>4830</v>
          </cell>
        </row>
        <row r="78">
          <cell r="B78">
            <v>1610</v>
          </cell>
          <cell r="C78">
            <v>1932</v>
          </cell>
          <cell r="D78">
            <v>2254</v>
          </cell>
          <cell r="E78">
            <v>2576</v>
          </cell>
          <cell r="F78">
            <v>2898</v>
          </cell>
          <cell r="G78">
            <v>3220</v>
          </cell>
          <cell r="H78">
            <v>3542</v>
          </cell>
          <cell r="I78">
            <v>3864</v>
          </cell>
          <cell r="J78">
            <v>4186</v>
          </cell>
          <cell r="K78">
            <v>4508</v>
          </cell>
          <cell r="L78">
            <v>4830</v>
          </cell>
        </row>
        <row r="79">
          <cell r="B79">
            <v>1840</v>
          </cell>
          <cell r="C79">
            <v>2208</v>
          </cell>
          <cell r="D79">
            <v>2576</v>
          </cell>
          <cell r="E79">
            <v>2944</v>
          </cell>
          <cell r="F79">
            <v>3312</v>
          </cell>
          <cell r="G79">
            <v>3680</v>
          </cell>
          <cell r="H79">
            <v>4048</v>
          </cell>
          <cell r="I79">
            <v>4416</v>
          </cell>
          <cell r="J79">
            <v>4784</v>
          </cell>
          <cell r="K79">
            <v>5152</v>
          </cell>
          <cell r="L79">
            <v>5520</v>
          </cell>
        </row>
        <row r="80">
          <cell r="B80">
            <v>1840</v>
          </cell>
          <cell r="C80">
            <v>2208</v>
          </cell>
          <cell r="D80">
            <v>2576</v>
          </cell>
          <cell r="E80">
            <v>2944</v>
          </cell>
          <cell r="F80">
            <v>3312</v>
          </cell>
          <cell r="G80">
            <v>3680</v>
          </cell>
          <cell r="H80">
            <v>4048</v>
          </cell>
          <cell r="I80">
            <v>4416</v>
          </cell>
          <cell r="J80">
            <v>4784</v>
          </cell>
          <cell r="K80">
            <v>5152</v>
          </cell>
          <cell r="L80">
            <v>5520</v>
          </cell>
        </row>
        <row r="81">
          <cell r="B81">
            <v>1840</v>
          </cell>
          <cell r="C81">
            <v>2208</v>
          </cell>
          <cell r="D81">
            <v>2576</v>
          </cell>
          <cell r="E81">
            <v>2944</v>
          </cell>
          <cell r="F81">
            <v>3312</v>
          </cell>
          <cell r="G81">
            <v>3680</v>
          </cell>
          <cell r="H81">
            <v>4048</v>
          </cell>
          <cell r="I81">
            <v>4416</v>
          </cell>
          <cell r="J81">
            <v>4784</v>
          </cell>
          <cell r="K81">
            <v>5152</v>
          </cell>
          <cell r="L81">
            <v>5520</v>
          </cell>
        </row>
        <row r="82">
          <cell r="B82">
            <v>1840</v>
          </cell>
          <cell r="C82">
            <v>2208</v>
          </cell>
          <cell r="D82">
            <v>2576</v>
          </cell>
          <cell r="E82">
            <v>2944</v>
          </cell>
          <cell r="F82">
            <v>3312</v>
          </cell>
          <cell r="G82">
            <v>3680</v>
          </cell>
          <cell r="H82">
            <v>4048</v>
          </cell>
          <cell r="I82">
            <v>4416</v>
          </cell>
          <cell r="J82">
            <v>4784</v>
          </cell>
          <cell r="K82">
            <v>5152</v>
          </cell>
          <cell r="L82">
            <v>5520</v>
          </cell>
        </row>
        <row r="83">
          <cell r="B83">
            <v>1840</v>
          </cell>
          <cell r="C83">
            <v>2208</v>
          </cell>
          <cell r="D83">
            <v>2576</v>
          </cell>
          <cell r="E83">
            <v>2944</v>
          </cell>
          <cell r="F83">
            <v>3312</v>
          </cell>
          <cell r="G83">
            <v>3680</v>
          </cell>
          <cell r="H83">
            <v>4048</v>
          </cell>
          <cell r="I83">
            <v>4416</v>
          </cell>
          <cell r="J83">
            <v>4784</v>
          </cell>
          <cell r="K83">
            <v>5152</v>
          </cell>
          <cell r="L83">
            <v>5520</v>
          </cell>
        </row>
        <row r="84">
          <cell r="B84">
            <v>1840</v>
          </cell>
          <cell r="C84">
            <v>2208</v>
          </cell>
          <cell r="D84">
            <v>2576</v>
          </cell>
          <cell r="E84">
            <v>2944</v>
          </cell>
          <cell r="F84">
            <v>3312</v>
          </cell>
          <cell r="G84">
            <v>3680</v>
          </cell>
          <cell r="H84">
            <v>4048</v>
          </cell>
          <cell r="I84">
            <v>4416</v>
          </cell>
          <cell r="J84">
            <v>4784</v>
          </cell>
          <cell r="K84">
            <v>5152</v>
          </cell>
          <cell r="L84">
            <v>5520</v>
          </cell>
        </row>
        <row r="85">
          <cell r="B85">
            <v>1840</v>
          </cell>
          <cell r="C85">
            <v>2208</v>
          </cell>
          <cell r="D85">
            <v>2576</v>
          </cell>
          <cell r="E85">
            <v>2944</v>
          </cell>
          <cell r="F85">
            <v>3312</v>
          </cell>
          <cell r="G85">
            <v>3680</v>
          </cell>
          <cell r="H85">
            <v>4048</v>
          </cell>
          <cell r="I85">
            <v>4416</v>
          </cell>
          <cell r="J85">
            <v>4784</v>
          </cell>
          <cell r="K85">
            <v>5152</v>
          </cell>
          <cell r="L85">
            <v>5520</v>
          </cell>
        </row>
        <row r="86">
          <cell r="B86">
            <v>1840</v>
          </cell>
          <cell r="C86">
            <v>2208</v>
          </cell>
          <cell r="D86">
            <v>2576</v>
          </cell>
          <cell r="E86">
            <v>2944</v>
          </cell>
          <cell r="F86">
            <v>3312</v>
          </cell>
          <cell r="G86">
            <v>3680</v>
          </cell>
          <cell r="H86">
            <v>4048</v>
          </cell>
          <cell r="I86">
            <v>4416</v>
          </cell>
          <cell r="J86">
            <v>4784</v>
          </cell>
          <cell r="K86">
            <v>5152</v>
          </cell>
          <cell r="L86">
            <v>5520</v>
          </cell>
        </row>
        <row r="87">
          <cell r="B87">
            <v>1840</v>
          </cell>
          <cell r="C87">
            <v>2208</v>
          </cell>
          <cell r="D87">
            <v>2576</v>
          </cell>
          <cell r="E87">
            <v>2944</v>
          </cell>
          <cell r="F87">
            <v>3312</v>
          </cell>
          <cell r="G87">
            <v>3680</v>
          </cell>
          <cell r="H87">
            <v>4048</v>
          </cell>
          <cell r="I87">
            <v>4416</v>
          </cell>
          <cell r="J87">
            <v>4784</v>
          </cell>
          <cell r="K87">
            <v>5152</v>
          </cell>
          <cell r="L87">
            <v>5520</v>
          </cell>
        </row>
        <row r="88">
          <cell r="B88">
            <v>1840</v>
          </cell>
          <cell r="C88">
            <v>2208</v>
          </cell>
          <cell r="D88">
            <v>2576</v>
          </cell>
          <cell r="E88">
            <v>2944</v>
          </cell>
          <cell r="F88">
            <v>3312</v>
          </cell>
          <cell r="G88">
            <v>3680</v>
          </cell>
          <cell r="H88">
            <v>4048</v>
          </cell>
          <cell r="I88">
            <v>4416</v>
          </cell>
          <cell r="J88">
            <v>4784</v>
          </cell>
          <cell r="K88">
            <v>5152</v>
          </cell>
          <cell r="L88">
            <v>5520</v>
          </cell>
        </row>
        <row r="89">
          <cell r="B89">
            <v>2070</v>
          </cell>
          <cell r="C89">
            <v>2484</v>
          </cell>
          <cell r="D89">
            <v>2898</v>
          </cell>
          <cell r="E89">
            <v>3312</v>
          </cell>
          <cell r="F89">
            <v>3726</v>
          </cell>
          <cell r="G89">
            <v>4140</v>
          </cell>
          <cell r="H89">
            <v>4554</v>
          </cell>
          <cell r="I89">
            <v>4968</v>
          </cell>
          <cell r="J89">
            <v>5382</v>
          </cell>
          <cell r="K89">
            <v>5796</v>
          </cell>
          <cell r="L89">
            <v>6210</v>
          </cell>
        </row>
        <row r="90">
          <cell r="B90">
            <v>2070</v>
          </cell>
          <cell r="C90">
            <v>2484</v>
          </cell>
          <cell r="D90">
            <v>2898</v>
          </cell>
          <cell r="E90">
            <v>3312</v>
          </cell>
          <cell r="F90">
            <v>3726</v>
          </cell>
          <cell r="G90">
            <v>4140</v>
          </cell>
          <cell r="H90">
            <v>4554</v>
          </cell>
          <cell r="I90">
            <v>4968</v>
          </cell>
          <cell r="J90">
            <v>5382</v>
          </cell>
          <cell r="K90">
            <v>5796</v>
          </cell>
          <cell r="L90">
            <v>6210</v>
          </cell>
        </row>
        <row r="91">
          <cell r="B91">
            <v>2070</v>
          </cell>
          <cell r="C91">
            <v>2484</v>
          </cell>
          <cell r="D91">
            <v>2898</v>
          </cell>
          <cell r="E91">
            <v>3312</v>
          </cell>
          <cell r="F91">
            <v>3726</v>
          </cell>
          <cell r="G91">
            <v>4140</v>
          </cell>
          <cell r="H91">
            <v>4554</v>
          </cell>
          <cell r="I91">
            <v>4968</v>
          </cell>
          <cell r="J91">
            <v>5382</v>
          </cell>
          <cell r="K91">
            <v>5796</v>
          </cell>
          <cell r="L91">
            <v>6210</v>
          </cell>
        </row>
        <row r="92">
          <cell r="B92">
            <v>2070</v>
          </cell>
          <cell r="C92">
            <v>2484</v>
          </cell>
          <cell r="D92">
            <v>2898</v>
          </cell>
          <cell r="E92">
            <v>3312</v>
          </cell>
          <cell r="F92">
            <v>3726</v>
          </cell>
          <cell r="G92">
            <v>4140</v>
          </cell>
          <cell r="H92">
            <v>4554</v>
          </cell>
          <cell r="I92">
            <v>4968</v>
          </cell>
          <cell r="J92">
            <v>5382</v>
          </cell>
          <cell r="K92">
            <v>5796</v>
          </cell>
          <cell r="L92">
            <v>6210</v>
          </cell>
        </row>
        <row r="93">
          <cell r="B93">
            <v>2070</v>
          </cell>
          <cell r="C93">
            <v>2484</v>
          </cell>
          <cell r="D93">
            <v>2898</v>
          </cell>
          <cell r="E93">
            <v>3312</v>
          </cell>
          <cell r="F93">
            <v>3726</v>
          </cell>
          <cell r="G93">
            <v>4140</v>
          </cell>
          <cell r="H93">
            <v>4554</v>
          </cell>
          <cell r="I93">
            <v>4968</v>
          </cell>
          <cell r="J93">
            <v>5382</v>
          </cell>
          <cell r="K93">
            <v>5796</v>
          </cell>
          <cell r="L93">
            <v>6210</v>
          </cell>
        </row>
        <row r="94">
          <cell r="B94">
            <v>2070</v>
          </cell>
          <cell r="C94">
            <v>2484</v>
          </cell>
          <cell r="D94">
            <v>2898</v>
          </cell>
          <cell r="E94">
            <v>3312</v>
          </cell>
          <cell r="F94">
            <v>3726</v>
          </cell>
          <cell r="G94">
            <v>4140</v>
          </cell>
          <cell r="H94">
            <v>4554</v>
          </cell>
          <cell r="I94">
            <v>4968</v>
          </cell>
          <cell r="J94">
            <v>5382</v>
          </cell>
          <cell r="K94">
            <v>5796</v>
          </cell>
          <cell r="L94">
            <v>6210</v>
          </cell>
        </row>
        <row r="95">
          <cell r="B95">
            <v>2070</v>
          </cell>
          <cell r="C95">
            <v>2484</v>
          </cell>
          <cell r="D95">
            <v>2898</v>
          </cell>
          <cell r="E95">
            <v>3312</v>
          </cell>
          <cell r="F95">
            <v>3726</v>
          </cell>
          <cell r="G95">
            <v>4140</v>
          </cell>
          <cell r="H95">
            <v>4554</v>
          </cell>
          <cell r="I95">
            <v>4968</v>
          </cell>
          <cell r="J95">
            <v>5382</v>
          </cell>
          <cell r="K95">
            <v>5796</v>
          </cell>
          <cell r="L95">
            <v>6210</v>
          </cell>
        </row>
        <row r="96">
          <cell r="B96">
            <v>2070</v>
          </cell>
          <cell r="C96">
            <v>2484</v>
          </cell>
          <cell r="D96">
            <v>2898</v>
          </cell>
          <cell r="E96">
            <v>3312</v>
          </cell>
          <cell r="F96">
            <v>3726</v>
          </cell>
          <cell r="G96">
            <v>4140</v>
          </cell>
          <cell r="H96">
            <v>4554</v>
          </cell>
          <cell r="I96">
            <v>4968</v>
          </cell>
          <cell r="J96">
            <v>5382</v>
          </cell>
          <cell r="K96">
            <v>5796</v>
          </cell>
          <cell r="L96">
            <v>6210</v>
          </cell>
        </row>
        <row r="97">
          <cell r="B97">
            <v>2070</v>
          </cell>
          <cell r="C97">
            <v>2484</v>
          </cell>
          <cell r="D97">
            <v>2898</v>
          </cell>
          <cell r="E97">
            <v>3312</v>
          </cell>
          <cell r="F97">
            <v>3726</v>
          </cell>
          <cell r="G97">
            <v>4140</v>
          </cell>
          <cell r="H97">
            <v>4554</v>
          </cell>
          <cell r="I97">
            <v>4968</v>
          </cell>
          <cell r="J97">
            <v>5382</v>
          </cell>
          <cell r="K97">
            <v>5796</v>
          </cell>
          <cell r="L97">
            <v>6210</v>
          </cell>
        </row>
        <row r="98">
          <cell r="B98">
            <v>2070</v>
          </cell>
          <cell r="C98">
            <v>2484</v>
          </cell>
          <cell r="D98">
            <v>2898</v>
          </cell>
          <cell r="E98">
            <v>3312</v>
          </cell>
          <cell r="F98">
            <v>3726</v>
          </cell>
          <cell r="G98">
            <v>4140</v>
          </cell>
          <cell r="H98">
            <v>4554</v>
          </cell>
          <cell r="I98">
            <v>4968</v>
          </cell>
          <cell r="J98">
            <v>5382</v>
          </cell>
          <cell r="K98">
            <v>5796</v>
          </cell>
          <cell r="L98">
            <v>6210</v>
          </cell>
        </row>
        <row r="99">
          <cell r="B99">
            <v>2300</v>
          </cell>
          <cell r="C99">
            <v>2760</v>
          </cell>
          <cell r="D99">
            <v>3220</v>
          </cell>
          <cell r="E99">
            <v>3680</v>
          </cell>
          <cell r="F99">
            <v>4140</v>
          </cell>
          <cell r="G99">
            <v>4600</v>
          </cell>
          <cell r="H99">
            <v>5060</v>
          </cell>
          <cell r="I99">
            <v>5520</v>
          </cell>
          <cell r="J99">
            <v>5980</v>
          </cell>
          <cell r="K99">
            <v>6440</v>
          </cell>
          <cell r="L99">
            <v>6900</v>
          </cell>
        </row>
        <row r="100">
          <cell r="B100">
            <v>2300</v>
          </cell>
          <cell r="C100">
            <v>2760</v>
          </cell>
          <cell r="D100">
            <v>3220</v>
          </cell>
          <cell r="E100">
            <v>3680</v>
          </cell>
          <cell r="F100">
            <v>4140</v>
          </cell>
          <cell r="G100">
            <v>4600</v>
          </cell>
          <cell r="H100">
            <v>5060</v>
          </cell>
          <cell r="I100">
            <v>5520</v>
          </cell>
          <cell r="J100">
            <v>5980</v>
          </cell>
          <cell r="K100">
            <v>6440</v>
          </cell>
          <cell r="L100">
            <v>6900</v>
          </cell>
        </row>
        <row r="101">
          <cell r="B101">
            <v>2300</v>
          </cell>
          <cell r="C101">
            <v>2760</v>
          </cell>
          <cell r="D101">
            <v>3220</v>
          </cell>
          <cell r="E101">
            <v>3680</v>
          </cell>
          <cell r="F101">
            <v>4140</v>
          </cell>
          <cell r="G101">
            <v>4600</v>
          </cell>
          <cell r="H101">
            <v>5060</v>
          </cell>
          <cell r="I101">
            <v>5520</v>
          </cell>
          <cell r="J101">
            <v>5980</v>
          </cell>
          <cell r="K101">
            <v>6440</v>
          </cell>
          <cell r="L101">
            <v>6900</v>
          </cell>
        </row>
        <row r="102">
          <cell r="B102">
            <v>2300</v>
          </cell>
          <cell r="C102">
            <v>2760</v>
          </cell>
          <cell r="D102">
            <v>3220</v>
          </cell>
          <cell r="E102">
            <v>3680</v>
          </cell>
          <cell r="F102">
            <v>4140</v>
          </cell>
          <cell r="G102">
            <v>4600</v>
          </cell>
          <cell r="H102">
            <v>5060</v>
          </cell>
          <cell r="I102">
            <v>5520</v>
          </cell>
          <cell r="J102">
            <v>5980</v>
          </cell>
          <cell r="K102">
            <v>6440</v>
          </cell>
          <cell r="L102">
            <v>6900</v>
          </cell>
        </row>
        <row r="103">
          <cell r="B103">
            <v>2300</v>
          </cell>
          <cell r="C103">
            <v>2760</v>
          </cell>
          <cell r="D103">
            <v>3220</v>
          </cell>
          <cell r="E103">
            <v>3680</v>
          </cell>
          <cell r="F103">
            <v>4140</v>
          </cell>
          <cell r="G103">
            <v>4600</v>
          </cell>
          <cell r="H103">
            <v>5060</v>
          </cell>
          <cell r="I103">
            <v>5520</v>
          </cell>
          <cell r="J103">
            <v>5980</v>
          </cell>
          <cell r="K103">
            <v>6440</v>
          </cell>
          <cell r="L103">
            <v>6900</v>
          </cell>
        </row>
        <row r="104">
          <cell r="B104">
            <v>2300</v>
          </cell>
          <cell r="C104">
            <v>2760</v>
          </cell>
          <cell r="D104">
            <v>3220</v>
          </cell>
          <cell r="E104">
            <v>3680</v>
          </cell>
          <cell r="F104">
            <v>4140</v>
          </cell>
          <cell r="G104">
            <v>4600</v>
          </cell>
          <cell r="H104">
            <v>5060</v>
          </cell>
          <cell r="I104">
            <v>5520</v>
          </cell>
          <cell r="J104">
            <v>5980</v>
          </cell>
          <cell r="K104">
            <v>6440</v>
          </cell>
          <cell r="L104">
            <v>6900</v>
          </cell>
        </row>
        <row r="105">
          <cell r="B105">
            <v>2300</v>
          </cell>
          <cell r="C105">
            <v>2760</v>
          </cell>
          <cell r="D105">
            <v>3220</v>
          </cell>
          <cell r="E105">
            <v>3680</v>
          </cell>
          <cell r="F105">
            <v>4140</v>
          </cell>
          <cell r="G105">
            <v>4600</v>
          </cell>
          <cell r="H105">
            <v>5060</v>
          </cell>
          <cell r="I105">
            <v>5520</v>
          </cell>
          <cell r="J105">
            <v>5980</v>
          </cell>
          <cell r="K105">
            <v>6440</v>
          </cell>
          <cell r="L105">
            <v>6900</v>
          </cell>
        </row>
        <row r="106">
          <cell r="B106">
            <v>2300</v>
          </cell>
          <cell r="C106">
            <v>2760</v>
          </cell>
          <cell r="D106">
            <v>3220</v>
          </cell>
          <cell r="E106">
            <v>3680</v>
          </cell>
          <cell r="F106">
            <v>4140</v>
          </cell>
          <cell r="G106">
            <v>4600</v>
          </cell>
          <cell r="H106">
            <v>5060</v>
          </cell>
          <cell r="I106">
            <v>5520</v>
          </cell>
          <cell r="J106">
            <v>5980</v>
          </cell>
          <cell r="K106">
            <v>6440</v>
          </cell>
          <cell r="L106">
            <v>6900</v>
          </cell>
        </row>
        <row r="107">
          <cell r="B107">
            <v>2300</v>
          </cell>
          <cell r="C107">
            <v>2760</v>
          </cell>
          <cell r="D107">
            <v>3220</v>
          </cell>
          <cell r="E107">
            <v>3680</v>
          </cell>
          <cell r="F107">
            <v>4140</v>
          </cell>
          <cell r="G107">
            <v>4600</v>
          </cell>
          <cell r="H107">
            <v>5060</v>
          </cell>
          <cell r="I107">
            <v>5520</v>
          </cell>
          <cell r="J107">
            <v>5980</v>
          </cell>
          <cell r="K107">
            <v>6440</v>
          </cell>
          <cell r="L107">
            <v>6900</v>
          </cell>
        </row>
        <row r="108">
          <cell r="B108">
            <v>2300</v>
          </cell>
          <cell r="C108">
            <v>2760</v>
          </cell>
          <cell r="D108">
            <v>3220</v>
          </cell>
          <cell r="E108">
            <v>3680</v>
          </cell>
          <cell r="F108">
            <v>4140</v>
          </cell>
          <cell r="G108">
            <v>4600</v>
          </cell>
          <cell r="H108">
            <v>5060</v>
          </cell>
          <cell r="I108">
            <v>5520</v>
          </cell>
          <cell r="J108">
            <v>5980</v>
          </cell>
          <cell r="K108">
            <v>6440</v>
          </cell>
          <cell r="L108">
            <v>6900</v>
          </cell>
        </row>
        <row r="109">
          <cell r="B109">
            <v>2530</v>
          </cell>
          <cell r="C109">
            <v>3036</v>
          </cell>
          <cell r="D109">
            <v>3542</v>
          </cell>
          <cell r="E109">
            <v>4048</v>
          </cell>
          <cell r="F109">
            <v>4554</v>
          </cell>
          <cell r="G109">
            <v>5060</v>
          </cell>
          <cell r="H109">
            <v>5566</v>
          </cell>
          <cell r="I109">
            <v>6072</v>
          </cell>
          <cell r="J109">
            <v>6578</v>
          </cell>
          <cell r="K109">
            <v>7084</v>
          </cell>
          <cell r="L109">
            <v>7590</v>
          </cell>
        </row>
        <row r="110">
          <cell r="B110">
            <v>2530</v>
          </cell>
          <cell r="C110">
            <v>3036</v>
          </cell>
          <cell r="D110">
            <v>3542</v>
          </cell>
          <cell r="E110">
            <v>4048</v>
          </cell>
          <cell r="F110">
            <v>4554</v>
          </cell>
          <cell r="G110">
            <v>5060</v>
          </cell>
          <cell r="H110">
            <v>5566</v>
          </cell>
          <cell r="I110">
            <v>6072</v>
          </cell>
          <cell r="J110">
            <v>6578</v>
          </cell>
          <cell r="K110">
            <v>7084</v>
          </cell>
          <cell r="L110">
            <v>7590</v>
          </cell>
        </row>
        <row r="111">
          <cell r="B111">
            <v>2530</v>
          </cell>
          <cell r="C111">
            <v>3036</v>
          </cell>
          <cell r="D111">
            <v>3542</v>
          </cell>
          <cell r="E111">
            <v>4048</v>
          </cell>
          <cell r="F111">
            <v>4554</v>
          </cell>
          <cell r="G111">
            <v>5060</v>
          </cell>
          <cell r="H111">
            <v>5566</v>
          </cell>
          <cell r="I111">
            <v>6072</v>
          </cell>
          <cell r="J111">
            <v>6578</v>
          </cell>
          <cell r="K111">
            <v>7084</v>
          </cell>
          <cell r="L111">
            <v>7590</v>
          </cell>
        </row>
        <row r="112">
          <cell r="B112">
            <v>2530</v>
          </cell>
          <cell r="C112">
            <v>3036</v>
          </cell>
          <cell r="D112">
            <v>3542</v>
          </cell>
          <cell r="E112">
            <v>4048</v>
          </cell>
          <cell r="F112">
            <v>4554</v>
          </cell>
          <cell r="G112">
            <v>5060</v>
          </cell>
          <cell r="H112">
            <v>5566</v>
          </cell>
          <cell r="I112">
            <v>6072</v>
          </cell>
          <cell r="J112">
            <v>6578</v>
          </cell>
          <cell r="K112">
            <v>7084</v>
          </cell>
          <cell r="L112">
            <v>7590</v>
          </cell>
        </row>
        <row r="113">
          <cell r="B113">
            <v>2530</v>
          </cell>
          <cell r="C113">
            <v>3036</v>
          </cell>
          <cell r="D113">
            <v>3542</v>
          </cell>
          <cell r="E113">
            <v>4048</v>
          </cell>
          <cell r="F113">
            <v>4554</v>
          </cell>
          <cell r="G113">
            <v>5060</v>
          </cell>
          <cell r="H113">
            <v>5566</v>
          </cell>
          <cell r="I113">
            <v>6072</v>
          </cell>
          <cell r="J113">
            <v>6578</v>
          </cell>
          <cell r="K113">
            <v>7084</v>
          </cell>
          <cell r="L113">
            <v>7590</v>
          </cell>
        </row>
        <row r="114">
          <cell r="B114">
            <v>2530</v>
          </cell>
          <cell r="C114">
            <v>3036</v>
          </cell>
          <cell r="D114">
            <v>3542</v>
          </cell>
          <cell r="E114">
            <v>4048</v>
          </cell>
          <cell r="F114">
            <v>4554</v>
          </cell>
          <cell r="G114">
            <v>5060</v>
          </cell>
          <cell r="H114">
            <v>5566</v>
          </cell>
          <cell r="I114">
            <v>6072</v>
          </cell>
          <cell r="J114">
            <v>6578</v>
          </cell>
          <cell r="K114">
            <v>7084</v>
          </cell>
          <cell r="L114">
            <v>7590</v>
          </cell>
        </row>
        <row r="115">
          <cell r="B115">
            <v>2530</v>
          </cell>
          <cell r="C115">
            <v>3036</v>
          </cell>
          <cell r="D115">
            <v>3542</v>
          </cell>
          <cell r="E115">
            <v>4048</v>
          </cell>
          <cell r="F115">
            <v>4554</v>
          </cell>
          <cell r="G115">
            <v>5060</v>
          </cell>
          <cell r="H115">
            <v>5566</v>
          </cell>
          <cell r="I115">
            <v>6072</v>
          </cell>
          <cell r="J115">
            <v>6578</v>
          </cell>
          <cell r="K115">
            <v>7084</v>
          </cell>
          <cell r="L115">
            <v>7590</v>
          </cell>
        </row>
        <row r="116">
          <cell r="B116">
            <v>2530</v>
          </cell>
          <cell r="C116">
            <v>3036</v>
          </cell>
          <cell r="D116">
            <v>3542</v>
          </cell>
          <cell r="E116">
            <v>4048</v>
          </cell>
          <cell r="F116">
            <v>4554</v>
          </cell>
          <cell r="G116">
            <v>5060</v>
          </cell>
          <cell r="H116">
            <v>5566</v>
          </cell>
          <cell r="I116">
            <v>6072</v>
          </cell>
          <cell r="J116">
            <v>6578</v>
          </cell>
          <cell r="K116">
            <v>7084</v>
          </cell>
          <cell r="L116">
            <v>7590</v>
          </cell>
        </row>
        <row r="117">
          <cell r="B117">
            <v>2530</v>
          </cell>
          <cell r="C117">
            <v>3036</v>
          </cell>
          <cell r="D117">
            <v>3542</v>
          </cell>
          <cell r="E117">
            <v>4048</v>
          </cell>
          <cell r="F117">
            <v>4554</v>
          </cell>
          <cell r="G117">
            <v>5060</v>
          </cell>
          <cell r="H117">
            <v>5566</v>
          </cell>
          <cell r="I117">
            <v>6072</v>
          </cell>
          <cell r="J117">
            <v>6578</v>
          </cell>
          <cell r="K117">
            <v>7084</v>
          </cell>
          <cell r="L117">
            <v>7590</v>
          </cell>
        </row>
        <row r="118">
          <cell r="B118">
            <v>2530</v>
          </cell>
          <cell r="C118">
            <v>3036</v>
          </cell>
          <cell r="D118">
            <v>3542</v>
          </cell>
          <cell r="E118">
            <v>4048</v>
          </cell>
          <cell r="F118">
            <v>4554</v>
          </cell>
          <cell r="G118">
            <v>5060</v>
          </cell>
          <cell r="H118">
            <v>5566</v>
          </cell>
          <cell r="I118">
            <v>6072</v>
          </cell>
          <cell r="J118">
            <v>6578</v>
          </cell>
          <cell r="K118">
            <v>7084</v>
          </cell>
          <cell r="L118">
            <v>7590</v>
          </cell>
        </row>
        <row r="119">
          <cell r="B119">
            <v>2760</v>
          </cell>
          <cell r="C119">
            <v>3312</v>
          </cell>
          <cell r="D119">
            <v>3864</v>
          </cell>
          <cell r="E119">
            <v>4416</v>
          </cell>
          <cell r="F119">
            <v>4968</v>
          </cell>
          <cell r="G119">
            <v>5520</v>
          </cell>
          <cell r="H119">
            <v>6072</v>
          </cell>
          <cell r="I119">
            <v>6624</v>
          </cell>
          <cell r="J119">
            <v>7176</v>
          </cell>
          <cell r="K119">
            <v>7728</v>
          </cell>
          <cell r="L119">
            <v>8280</v>
          </cell>
        </row>
        <row r="120">
          <cell r="B120">
            <v>2760</v>
          </cell>
          <cell r="C120">
            <v>3312</v>
          </cell>
          <cell r="D120">
            <v>3864</v>
          </cell>
          <cell r="E120">
            <v>4416</v>
          </cell>
          <cell r="F120">
            <v>4968</v>
          </cell>
          <cell r="G120">
            <v>5520</v>
          </cell>
          <cell r="H120">
            <v>6072</v>
          </cell>
          <cell r="I120">
            <v>6624</v>
          </cell>
          <cell r="J120">
            <v>7176</v>
          </cell>
          <cell r="K120">
            <v>7728</v>
          </cell>
          <cell r="L120">
            <v>8280</v>
          </cell>
        </row>
        <row r="121">
          <cell r="B121">
            <v>2760</v>
          </cell>
          <cell r="C121">
            <v>3312</v>
          </cell>
          <cell r="D121">
            <v>3864</v>
          </cell>
          <cell r="E121">
            <v>4416</v>
          </cell>
          <cell r="F121">
            <v>4968</v>
          </cell>
          <cell r="G121">
            <v>5520</v>
          </cell>
          <cell r="H121">
            <v>6072</v>
          </cell>
          <cell r="I121">
            <v>6624</v>
          </cell>
          <cell r="J121">
            <v>7176</v>
          </cell>
          <cell r="K121">
            <v>7728</v>
          </cell>
          <cell r="L121">
            <v>8280</v>
          </cell>
        </row>
        <row r="122">
          <cell r="B122">
            <v>2760</v>
          </cell>
          <cell r="C122">
            <v>3312</v>
          </cell>
          <cell r="D122">
            <v>3864</v>
          </cell>
          <cell r="E122">
            <v>4416</v>
          </cell>
          <cell r="F122">
            <v>4968</v>
          </cell>
          <cell r="G122">
            <v>5520</v>
          </cell>
          <cell r="H122">
            <v>6072</v>
          </cell>
          <cell r="I122">
            <v>6624</v>
          </cell>
          <cell r="J122">
            <v>7176</v>
          </cell>
          <cell r="K122">
            <v>7728</v>
          </cell>
          <cell r="L122">
            <v>8280</v>
          </cell>
        </row>
        <row r="123">
          <cell r="B123">
            <v>2760</v>
          </cell>
          <cell r="C123">
            <v>3312</v>
          </cell>
          <cell r="D123">
            <v>3864</v>
          </cell>
          <cell r="E123">
            <v>4416</v>
          </cell>
          <cell r="F123">
            <v>4968</v>
          </cell>
          <cell r="G123">
            <v>5520</v>
          </cell>
          <cell r="H123">
            <v>6072</v>
          </cell>
          <cell r="I123">
            <v>6624</v>
          </cell>
          <cell r="J123">
            <v>7176</v>
          </cell>
          <cell r="K123">
            <v>7728</v>
          </cell>
          <cell r="L123">
            <v>8280</v>
          </cell>
        </row>
        <row r="124">
          <cell r="B124">
            <v>2760</v>
          </cell>
          <cell r="C124">
            <v>3312</v>
          </cell>
          <cell r="D124">
            <v>3864</v>
          </cell>
          <cell r="E124">
            <v>4416</v>
          </cell>
          <cell r="F124">
            <v>4968</v>
          </cell>
          <cell r="G124">
            <v>5520</v>
          </cell>
          <cell r="H124">
            <v>6072</v>
          </cell>
          <cell r="I124">
            <v>6624</v>
          </cell>
          <cell r="J124">
            <v>7176</v>
          </cell>
          <cell r="K124">
            <v>7728</v>
          </cell>
          <cell r="L124">
            <v>8280</v>
          </cell>
        </row>
        <row r="125">
          <cell r="B125">
            <v>2760</v>
          </cell>
          <cell r="C125">
            <v>3312</v>
          </cell>
          <cell r="D125">
            <v>3864</v>
          </cell>
          <cell r="E125">
            <v>4416</v>
          </cell>
          <cell r="F125">
            <v>4968</v>
          </cell>
          <cell r="G125">
            <v>5520</v>
          </cell>
          <cell r="H125">
            <v>6072</v>
          </cell>
          <cell r="I125">
            <v>6624</v>
          </cell>
          <cell r="J125">
            <v>7176</v>
          </cell>
          <cell r="K125">
            <v>7728</v>
          </cell>
          <cell r="L125">
            <v>8280</v>
          </cell>
        </row>
        <row r="126">
          <cell r="B126">
            <v>2760</v>
          </cell>
          <cell r="C126">
            <v>3312</v>
          </cell>
          <cell r="D126">
            <v>3864</v>
          </cell>
          <cell r="E126">
            <v>4416</v>
          </cell>
          <cell r="F126">
            <v>4968</v>
          </cell>
          <cell r="G126">
            <v>5520</v>
          </cell>
          <cell r="H126">
            <v>6072</v>
          </cell>
          <cell r="I126">
            <v>6624</v>
          </cell>
          <cell r="J126">
            <v>7176</v>
          </cell>
          <cell r="K126">
            <v>7728</v>
          </cell>
          <cell r="L126">
            <v>8280</v>
          </cell>
        </row>
        <row r="127">
          <cell r="B127">
            <v>2760</v>
          </cell>
          <cell r="C127">
            <v>3312</v>
          </cell>
          <cell r="D127">
            <v>3864</v>
          </cell>
          <cell r="E127">
            <v>4416</v>
          </cell>
          <cell r="F127">
            <v>4968</v>
          </cell>
          <cell r="G127">
            <v>5520</v>
          </cell>
          <cell r="H127">
            <v>6072</v>
          </cell>
          <cell r="I127">
            <v>6624</v>
          </cell>
          <cell r="J127">
            <v>7176</v>
          </cell>
          <cell r="K127">
            <v>7728</v>
          </cell>
          <cell r="L127">
            <v>8280</v>
          </cell>
        </row>
        <row r="128">
          <cell r="B128">
            <v>2760</v>
          </cell>
          <cell r="C128">
            <v>3312</v>
          </cell>
          <cell r="D128">
            <v>3864</v>
          </cell>
          <cell r="E128">
            <v>4416</v>
          </cell>
          <cell r="F128">
            <v>4968</v>
          </cell>
          <cell r="G128">
            <v>5520</v>
          </cell>
          <cell r="H128">
            <v>6072</v>
          </cell>
          <cell r="I128">
            <v>6624</v>
          </cell>
          <cell r="J128">
            <v>7176</v>
          </cell>
          <cell r="K128">
            <v>7728</v>
          </cell>
          <cell r="L128">
            <v>8280</v>
          </cell>
        </row>
        <row r="129">
          <cell r="B129">
            <v>2990</v>
          </cell>
          <cell r="C129">
            <v>3588</v>
          </cell>
          <cell r="D129">
            <v>4186</v>
          </cell>
          <cell r="E129">
            <v>4784</v>
          </cell>
          <cell r="F129">
            <v>5382</v>
          </cell>
          <cell r="G129">
            <v>5980</v>
          </cell>
          <cell r="H129">
            <v>6578</v>
          </cell>
          <cell r="I129">
            <v>7176</v>
          </cell>
          <cell r="J129">
            <v>7774</v>
          </cell>
          <cell r="K129">
            <v>8372</v>
          </cell>
          <cell r="L129">
            <v>8970</v>
          </cell>
        </row>
        <row r="130">
          <cell r="B130">
            <v>2990</v>
          </cell>
          <cell r="C130">
            <v>3588</v>
          </cell>
          <cell r="D130">
            <v>4186</v>
          </cell>
          <cell r="E130">
            <v>4784</v>
          </cell>
          <cell r="F130">
            <v>5382</v>
          </cell>
          <cell r="G130">
            <v>5980</v>
          </cell>
          <cell r="H130">
            <v>6578</v>
          </cell>
          <cell r="I130">
            <v>7176</v>
          </cell>
          <cell r="J130">
            <v>7774</v>
          </cell>
          <cell r="K130">
            <v>8372</v>
          </cell>
          <cell r="L130">
            <v>8970</v>
          </cell>
        </row>
        <row r="131">
          <cell r="B131">
            <v>2990</v>
          </cell>
          <cell r="C131">
            <v>3588</v>
          </cell>
          <cell r="D131">
            <v>4186</v>
          </cell>
          <cell r="E131">
            <v>4784</v>
          </cell>
          <cell r="F131">
            <v>5382</v>
          </cell>
          <cell r="G131">
            <v>5980</v>
          </cell>
          <cell r="H131">
            <v>6578</v>
          </cell>
          <cell r="I131">
            <v>7176</v>
          </cell>
          <cell r="J131">
            <v>7774</v>
          </cell>
          <cell r="K131">
            <v>8372</v>
          </cell>
          <cell r="L131">
            <v>8970</v>
          </cell>
        </row>
        <row r="132">
          <cell r="B132">
            <v>2990</v>
          </cell>
          <cell r="C132">
            <v>3588</v>
          </cell>
          <cell r="D132">
            <v>4186</v>
          </cell>
          <cell r="E132">
            <v>4784</v>
          </cell>
          <cell r="F132">
            <v>5382</v>
          </cell>
          <cell r="G132">
            <v>5980</v>
          </cell>
          <cell r="H132">
            <v>6578</v>
          </cell>
          <cell r="I132">
            <v>7176</v>
          </cell>
          <cell r="J132">
            <v>7774</v>
          </cell>
          <cell r="K132">
            <v>8372</v>
          </cell>
          <cell r="L132">
            <v>8970</v>
          </cell>
        </row>
        <row r="133">
          <cell r="B133">
            <v>2990</v>
          </cell>
          <cell r="C133">
            <v>3588</v>
          </cell>
          <cell r="D133">
            <v>4186</v>
          </cell>
          <cell r="E133">
            <v>4784</v>
          </cell>
          <cell r="F133">
            <v>5382</v>
          </cell>
          <cell r="G133">
            <v>5980</v>
          </cell>
          <cell r="H133">
            <v>6578</v>
          </cell>
          <cell r="I133">
            <v>7176</v>
          </cell>
          <cell r="J133">
            <v>7774</v>
          </cell>
          <cell r="K133">
            <v>8372</v>
          </cell>
          <cell r="L133">
            <v>8970</v>
          </cell>
        </row>
        <row r="134">
          <cell r="B134">
            <v>2990</v>
          </cell>
          <cell r="C134">
            <v>3588</v>
          </cell>
          <cell r="D134">
            <v>4186</v>
          </cell>
          <cell r="E134">
            <v>4784</v>
          </cell>
          <cell r="F134">
            <v>5382</v>
          </cell>
          <cell r="G134">
            <v>5980</v>
          </cell>
          <cell r="H134">
            <v>6578</v>
          </cell>
          <cell r="I134">
            <v>7176</v>
          </cell>
          <cell r="J134">
            <v>7774</v>
          </cell>
          <cell r="K134">
            <v>8372</v>
          </cell>
          <cell r="L134">
            <v>8970</v>
          </cell>
        </row>
        <row r="135">
          <cell r="B135">
            <v>2990</v>
          </cell>
          <cell r="C135">
            <v>3588</v>
          </cell>
          <cell r="D135">
            <v>4186</v>
          </cell>
          <cell r="E135">
            <v>4784</v>
          </cell>
          <cell r="F135">
            <v>5382</v>
          </cell>
          <cell r="G135">
            <v>5980</v>
          </cell>
          <cell r="H135">
            <v>6578</v>
          </cell>
          <cell r="I135">
            <v>7176</v>
          </cell>
          <cell r="J135">
            <v>7774</v>
          </cell>
          <cell r="K135">
            <v>8372</v>
          </cell>
          <cell r="L135">
            <v>8970</v>
          </cell>
        </row>
        <row r="136">
          <cell r="B136">
            <v>2990</v>
          </cell>
          <cell r="C136">
            <v>3588</v>
          </cell>
          <cell r="D136">
            <v>4186</v>
          </cell>
          <cell r="E136">
            <v>4784</v>
          </cell>
          <cell r="F136">
            <v>5382</v>
          </cell>
          <cell r="G136">
            <v>5980</v>
          </cell>
          <cell r="H136">
            <v>6578</v>
          </cell>
          <cell r="I136">
            <v>7176</v>
          </cell>
          <cell r="J136">
            <v>7774</v>
          </cell>
          <cell r="K136">
            <v>8372</v>
          </cell>
          <cell r="L136">
            <v>8970</v>
          </cell>
        </row>
        <row r="137">
          <cell r="B137">
            <v>2990</v>
          </cell>
          <cell r="C137">
            <v>3588</v>
          </cell>
          <cell r="D137">
            <v>4186</v>
          </cell>
          <cell r="E137">
            <v>4784</v>
          </cell>
          <cell r="F137">
            <v>5382</v>
          </cell>
          <cell r="G137">
            <v>5980</v>
          </cell>
          <cell r="H137">
            <v>6578</v>
          </cell>
          <cell r="I137">
            <v>7176</v>
          </cell>
          <cell r="J137">
            <v>7774</v>
          </cell>
          <cell r="K137">
            <v>8372</v>
          </cell>
          <cell r="L137">
            <v>8970</v>
          </cell>
        </row>
        <row r="138">
          <cell r="B138">
            <v>2990</v>
          </cell>
          <cell r="C138">
            <v>3588</v>
          </cell>
          <cell r="D138">
            <v>4186</v>
          </cell>
          <cell r="E138">
            <v>4784</v>
          </cell>
          <cell r="F138">
            <v>5382</v>
          </cell>
          <cell r="G138">
            <v>5980</v>
          </cell>
          <cell r="H138">
            <v>6578</v>
          </cell>
          <cell r="I138">
            <v>7176</v>
          </cell>
          <cell r="J138">
            <v>7774</v>
          </cell>
          <cell r="K138">
            <v>8372</v>
          </cell>
          <cell r="L138">
            <v>8970</v>
          </cell>
        </row>
        <row r="139">
          <cell r="B139">
            <v>3220</v>
          </cell>
          <cell r="C139">
            <v>3864</v>
          </cell>
          <cell r="D139">
            <v>4508</v>
          </cell>
          <cell r="E139">
            <v>5152</v>
          </cell>
          <cell r="F139">
            <v>5796</v>
          </cell>
          <cell r="G139">
            <v>6440</v>
          </cell>
          <cell r="H139">
            <v>7084</v>
          </cell>
          <cell r="I139">
            <v>7728</v>
          </cell>
          <cell r="J139">
            <v>8372</v>
          </cell>
          <cell r="K139">
            <v>9016</v>
          </cell>
          <cell r="L139">
            <v>9660</v>
          </cell>
        </row>
        <row r="140">
          <cell r="B140">
            <v>3220</v>
          </cell>
          <cell r="C140">
            <v>3864</v>
          </cell>
          <cell r="D140">
            <v>4508</v>
          </cell>
          <cell r="E140">
            <v>5152</v>
          </cell>
          <cell r="F140">
            <v>5796</v>
          </cell>
          <cell r="G140">
            <v>6440</v>
          </cell>
          <cell r="H140">
            <v>7084</v>
          </cell>
          <cell r="I140">
            <v>7728</v>
          </cell>
          <cell r="J140">
            <v>8372</v>
          </cell>
          <cell r="K140">
            <v>9016</v>
          </cell>
          <cell r="L140">
            <v>9660</v>
          </cell>
        </row>
        <row r="141">
          <cell r="B141">
            <v>3220</v>
          </cell>
          <cell r="C141">
            <v>3864</v>
          </cell>
          <cell r="D141">
            <v>4508</v>
          </cell>
          <cell r="E141">
            <v>5152</v>
          </cell>
          <cell r="F141">
            <v>5796</v>
          </cell>
          <cell r="G141">
            <v>6440</v>
          </cell>
          <cell r="H141">
            <v>7084</v>
          </cell>
          <cell r="I141">
            <v>7728</v>
          </cell>
          <cell r="J141">
            <v>8372</v>
          </cell>
          <cell r="K141">
            <v>9016</v>
          </cell>
          <cell r="L141">
            <v>9660</v>
          </cell>
        </row>
        <row r="142">
          <cell r="B142">
            <v>3220</v>
          </cell>
          <cell r="C142">
            <v>3864</v>
          </cell>
          <cell r="D142">
            <v>4508</v>
          </cell>
          <cell r="E142">
            <v>5152</v>
          </cell>
          <cell r="F142">
            <v>5796</v>
          </cell>
          <cell r="G142">
            <v>6440</v>
          </cell>
          <cell r="H142">
            <v>7084</v>
          </cell>
          <cell r="I142">
            <v>7728</v>
          </cell>
          <cell r="J142">
            <v>8372</v>
          </cell>
          <cell r="K142">
            <v>9016</v>
          </cell>
          <cell r="L142">
            <v>9660</v>
          </cell>
        </row>
        <row r="143">
          <cell r="B143">
            <v>3220</v>
          </cell>
          <cell r="C143">
            <v>3864</v>
          </cell>
          <cell r="D143">
            <v>4508</v>
          </cell>
          <cell r="E143">
            <v>5152</v>
          </cell>
          <cell r="F143">
            <v>5796</v>
          </cell>
          <cell r="G143">
            <v>6440</v>
          </cell>
          <cell r="H143">
            <v>7084</v>
          </cell>
          <cell r="I143">
            <v>7728</v>
          </cell>
          <cell r="J143">
            <v>8372</v>
          </cell>
          <cell r="K143">
            <v>9016</v>
          </cell>
          <cell r="L143">
            <v>9660</v>
          </cell>
        </row>
        <row r="144">
          <cell r="B144">
            <v>3220</v>
          </cell>
          <cell r="C144">
            <v>3864</v>
          </cell>
          <cell r="D144">
            <v>4508</v>
          </cell>
          <cell r="E144">
            <v>5152</v>
          </cell>
          <cell r="F144">
            <v>5796</v>
          </cell>
          <cell r="G144">
            <v>6440</v>
          </cell>
          <cell r="H144">
            <v>7084</v>
          </cell>
          <cell r="I144">
            <v>7728</v>
          </cell>
          <cell r="J144">
            <v>8372</v>
          </cell>
          <cell r="K144">
            <v>9016</v>
          </cell>
          <cell r="L144">
            <v>9660</v>
          </cell>
        </row>
        <row r="145">
          <cell r="B145">
            <v>3220</v>
          </cell>
          <cell r="C145">
            <v>3864</v>
          </cell>
          <cell r="D145">
            <v>4508</v>
          </cell>
          <cell r="E145">
            <v>5152</v>
          </cell>
          <cell r="F145">
            <v>5796</v>
          </cell>
          <cell r="G145">
            <v>6440</v>
          </cell>
          <cell r="H145">
            <v>7084</v>
          </cell>
          <cell r="I145">
            <v>7728</v>
          </cell>
          <cell r="J145">
            <v>8372</v>
          </cell>
          <cell r="K145">
            <v>9016</v>
          </cell>
          <cell r="L145">
            <v>9660</v>
          </cell>
        </row>
        <row r="146">
          <cell r="B146">
            <v>3220</v>
          </cell>
          <cell r="C146">
            <v>3864</v>
          </cell>
          <cell r="D146">
            <v>4508</v>
          </cell>
          <cell r="E146">
            <v>5152</v>
          </cell>
          <cell r="F146">
            <v>5796</v>
          </cell>
          <cell r="G146">
            <v>6440</v>
          </cell>
          <cell r="H146">
            <v>7084</v>
          </cell>
          <cell r="I146">
            <v>7728</v>
          </cell>
          <cell r="J146">
            <v>8372</v>
          </cell>
          <cell r="K146">
            <v>9016</v>
          </cell>
          <cell r="L146">
            <v>9660</v>
          </cell>
        </row>
        <row r="147">
          <cell r="B147">
            <v>3220</v>
          </cell>
          <cell r="C147">
            <v>3864</v>
          </cell>
          <cell r="D147">
            <v>4508</v>
          </cell>
          <cell r="E147">
            <v>5152</v>
          </cell>
          <cell r="F147">
            <v>5796</v>
          </cell>
          <cell r="G147">
            <v>6440</v>
          </cell>
          <cell r="H147">
            <v>7084</v>
          </cell>
          <cell r="I147">
            <v>7728</v>
          </cell>
          <cell r="J147">
            <v>8372</v>
          </cell>
          <cell r="K147">
            <v>9016</v>
          </cell>
          <cell r="L147">
            <v>9660</v>
          </cell>
        </row>
        <row r="148">
          <cell r="B148">
            <v>3220</v>
          </cell>
          <cell r="C148">
            <v>3864</v>
          </cell>
          <cell r="D148">
            <v>4508</v>
          </cell>
          <cell r="E148">
            <v>5152</v>
          </cell>
          <cell r="F148">
            <v>5796</v>
          </cell>
          <cell r="G148">
            <v>6440</v>
          </cell>
          <cell r="H148">
            <v>7084</v>
          </cell>
          <cell r="I148">
            <v>7728</v>
          </cell>
          <cell r="J148">
            <v>8372</v>
          </cell>
          <cell r="K148">
            <v>9016</v>
          </cell>
          <cell r="L148">
            <v>9660</v>
          </cell>
        </row>
        <row r="149">
          <cell r="B149">
            <v>3450</v>
          </cell>
          <cell r="C149">
            <v>4140</v>
          </cell>
          <cell r="D149">
            <v>4830</v>
          </cell>
          <cell r="E149">
            <v>5520</v>
          </cell>
          <cell r="F149">
            <v>6210</v>
          </cell>
          <cell r="G149">
            <v>6900</v>
          </cell>
          <cell r="H149">
            <v>7590</v>
          </cell>
          <cell r="I149">
            <v>8280</v>
          </cell>
          <cell r="J149">
            <v>8970</v>
          </cell>
          <cell r="K149">
            <v>9660</v>
          </cell>
          <cell r="L149">
            <v>10350</v>
          </cell>
        </row>
        <row r="150">
          <cell r="B150">
            <v>3450</v>
          </cell>
          <cell r="C150">
            <v>4140</v>
          </cell>
          <cell r="D150">
            <v>4830</v>
          </cell>
          <cell r="E150">
            <v>5520</v>
          </cell>
          <cell r="F150">
            <v>6210</v>
          </cell>
          <cell r="G150">
            <v>6900</v>
          </cell>
          <cell r="H150">
            <v>7590</v>
          </cell>
          <cell r="I150">
            <v>8280</v>
          </cell>
          <cell r="J150">
            <v>8970</v>
          </cell>
          <cell r="K150">
            <v>9660</v>
          </cell>
          <cell r="L150">
            <v>10350</v>
          </cell>
        </row>
        <row r="151">
          <cell r="B151">
            <v>3450</v>
          </cell>
          <cell r="C151">
            <v>4140</v>
          </cell>
          <cell r="D151">
            <v>4830</v>
          </cell>
          <cell r="E151">
            <v>5520</v>
          </cell>
          <cell r="F151">
            <v>6210</v>
          </cell>
          <cell r="G151">
            <v>6900</v>
          </cell>
          <cell r="H151">
            <v>7590</v>
          </cell>
          <cell r="I151">
            <v>8280</v>
          </cell>
          <cell r="J151">
            <v>8970</v>
          </cell>
          <cell r="K151">
            <v>9660</v>
          </cell>
          <cell r="L151">
            <v>10350</v>
          </cell>
        </row>
        <row r="152">
          <cell r="B152">
            <v>3450</v>
          </cell>
          <cell r="C152">
            <v>4140</v>
          </cell>
          <cell r="D152">
            <v>4830</v>
          </cell>
          <cell r="E152">
            <v>5520</v>
          </cell>
          <cell r="F152">
            <v>6210</v>
          </cell>
          <cell r="G152">
            <v>6900</v>
          </cell>
          <cell r="H152">
            <v>7590</v>
          </cell>
          <cell r="I152">
            <v>8280</v>
          </cell>
          <cell r="J152">
            <v>8970</v>
          </cell>
          <cell r="K152">
            <v>9660</v>
          </cell>
          <cell r="L152">
            <v>10350</v>
          </cell>
        </row>
        <row r="153">
          <cell r="B153">
            <v>3450</v>
          </cell>
          <cell r="C153">
            <v>4140</v>
          </cell>
          <cell r="D153">
            <v>4830</v>
          </cell>
          <cell r="E153">
            <v>5520</v>
          </cell>
          <cell r="F153">
            <v>6210</v>
          </cell>
          <cell r="G153">
            <v>6900</v>
          </cell>
          <cell r="H153">
            <v>7590</v>
          </cell>
          <cell r="I153">
            <v>8280</v>
          </cell>
          <cell r="J153">
            <v>8970</v>
          </cell>
          <cell r="K153">
            <v>9660</v>
          </cell>
          <cell r="L153">
            <v>10350</v>
          </cell>
        </row>
        <row r="154">
          <cell r="B154">
            <v>3450</v>
          </cell>
          <cell r="C154">
            <v>4140</v>
          </cell>
          <cell r="D154">
            <v>4830</v>
          </cell>
          <cell r="E154">
            <v>5520</v>
          </cell>
          <cell r="F154">
            <v>6210</v>
          </cell>
          <cell r="G154">
            <v>6900</v>
          </cell>
          <cell r="H154">
            <v>7590</v>
          </cell>
          <cell r="I154">
            <v>8280</v>
          </cell>
          <cell r="J154">
            <v>8970</v>
          </cell>
          <cell r="K154">
            <v>9660</v>
          </cell>
          <cell r="L154">
            <v>10350</v>
          </cell>
        </row>
        <row r="155">
          <cell r="B155">
            <v>3450</v>
          </cell>
          <cell r="C155">
            <v>4140</v>
          </cell>
          <cell r="D155">
            <v>4830</v>
          </cell>
          <cell r="E155">
            <v>5520</v>
          </cell>
          <cell r="F155">
            <v>6210</v>
          </cell>
          <cell r="G155">
            <v>6900</v>
          </cell>
          <cell r="H155">
            <v>7590</v>
          </cell>
          <cell r="I155">
            <v>8280</v>
          </cell>
          <cell r="J155">
            <v>8970</v>
          </cell>
          <cell r="K155">
            <v>9660</v>
          </cell>
          <cell r="L155">
            <v>10350</v>
          </cell>
        </row>
        <row r="156">
          <cell r="B156">
            <v>3450</v>
          </cell>
          <cell r="C156">
            <v>4140</v>
          </cell>
          <cell r="D156">
            <v>4830</v>
          </cell>
          <cell r="E156">
            <v>5520</v>
          </cell>
          <cell r="F156">
            <v>6210</v>
          </cell>
          <cell r="G156">
            <v>6900</v>
          </cell>
          <cell r="H156">
            <v>7590</v>
          </cell>
          <cell r="I156">
            <v>8280</v>
          </cell>
          <cell r="J156">
            <v>8970</v>
          </cell>
          <cell r="K156">
            <v>9660</v>
          </cell>
          <cell r="L156">
            <v>10350</v>
          </cell>
        </row>
        <row r="157">
          <cell r="B157">
            <v>3450</v>
          </cell>
          <cell r="C157">
            <v>4140</v>
          </cell>
          <cell r="D157">
            <v>4830</v>
          </cell>
          <cell r="E157">
            <v>5520</v>
          </cell>
          <cell r="F157">
            <v>6210</v>
          </cell>
          <cell r="G157">
            <v>6900</v>
          </cell>
          <cell r="H157">
            <v>7590</v>
          </cell>
          <cell r="I157">
            <v>8280</v>
          </cell>
          <cell r="J157">
            <v>8970</v>
          </cell>
          <cell r="K157">
            <v>9660</v>
          </cell>
          <cell r="L157">
            <v>10350</v>
          </cell>
        </row>
        <row r="158">
          <cell r="B158">
            <v>3450</v>
          </cell>
          <cell r="C158">
            <v>4140</v>
          </cell>
          <cell r="D158">
            <v>4830</v>
          </cell>
          <cell r="E158">
            <v>5520</v>
          </cell>
          <cell r="F158">
            <v>6210</v>
          </cell>
          <cell r="G158">
            <v>6900</v>
          </cell>
          <cell r="H158">
            <v>7590</v>
          </cell>
          <cell r="I158">
            <v>8280</v>
          </cell>
          <cell r="J158">
            <v>8970</v>
          </cell>
          <cell r="K158">
            <v>9660</v>
          </cell>
          <cell r="L158">
            <v>10350</v>
          </cell>
        </row>
        <row r="159">
          <cell r="B159">
            <v>3680</v>
          </cell>
          <cell r="C159">
            <v>4416</v>
          </cell>
          <cell r="D159">
            <v>5152</v>
          </cell>
          <cell r="E159">
            <v>5888</v>
          </cell>
          <cell r="F159">
            <v>6624</v>
          </cell>
          <cell r="G159">
            <v>7360</v>
          </cell>
          <cell r="H159">
            <v>8096</v>
          </cell>
          <cell r="I159">
            <v>8832</v>
          </cell>
          <cell r="J159">
            <v>9568</v>
          </cell>
          <cell r="K159">
            <v>10304</v>
          </cell>
          <cell r="L159">
            <v>11040</v>
          </cell>
        </row>
        <row r="160">
          <cell r="B160">
            <v>3680</v>
          </cell>
          <cell r="C160">
            <v>4416</v>
          </cell>
          <cell r="D160">
            <v>5152</v>
          </cell>
          <cell r="E160">
            <v>5888</v>
          </cell>
          <cell r="F160">
            <v>6624</v>
          </cell>
          <cell r="G160">
            <v>7360</v>
          </cell>
          <cell r="H160">
            <v>8096</v>
          </cell>
          <cell r="I160">
            <v>8832</v>
          </cell>
          <cell r="J160">
            <v>9568</v>
          </cell>
          <cell r="K160">
            <v>10304</v>
          </cell>
          <cell r="L160">
            <v>11040</v>
          </cell>
        </row>
        <row r="161">
          <cell r="B161">
            <v>3680</v>
          </cell>
          <cell r="C161">
            <v>4416</v>
          </cell>
          <cell r="D161">
            <v>5152</v>
          </cell>
          <cell r="E161">
            <v>5888</v>
          </cell>
          <cell r="F161">
            <v>6624</v>
          </cell>
          <cell r="G161">
            <v>7360</v>
          </cell>
          <cell r="H161">
            <v>8096</v>
          </cell>
          <cell r="I161">
            <v>8832</v>
          </cell>
          <cell r="J161">
            <v>9568</v>
          </cell>
          <cell r="K161">
            <v>10304</v>
          </cell>
          <cell r="L161">
            <v>11040</v>
          </cell>
        </row>
        <row r="162">
          <cell r="B162">
            <v>3680</v>
          </cell>
          <cell r="C162">
            <v>4416</v>
          </cell>
          <cell r="D162">
            <v>5152</v>
          </cell>
          <cell r="E162">
            <v>5888</v>
          </cell>
          <cell r="F162">
            <v>6624</v>
          </cell>
          <cell r="G162">
            <v>7360</v>
          </cell>
          <cell r="H162">
            <v>8096</v>
          </cell>
          <cell r="I162">
            <v>8832</v>
          </cell>
          <cell r="J162">
            <v>9568</v>
          </cell>
          <cell r="K162">
            <v>10304</v>
          </cell>
          <cell r="L162">
            <v>11040</v>
          </cell>
        </row>
        <row r="163">
          <cell r="B163">
            <v>3680</v>
          </cell>
          <cell r="C163">
            <v>4416</v>
          </cell>
          <cell r="D163">
            <v>5152</v>
          </cell>
          <cell r="E163">
            <v>5888</v>
          </cell>
          <cell r="F163">
            <v>6624</v>
          </cell>
          <cell r="G163">
            <v>7360</v>
          </cell>
          <cell r="H163">
            <v>8096</v>
          </cell>
          <cell r="I163">
            <v>8832</v>
          </cell>
          <cell r="J163">
            <v>9568</v>
          </cell>
          <cell r="K163">
            <v>10304</v>
          </cell>
          <cell r="L163">
            <v>11040</v>
          </cell>
        </row>
        <row r="164">
          <cell r="B164">
            <v>3680</v>
          </cell>
          <cell r="C164">
            <v>4416</v>
          </cell>
          <cell r="D164">
            <v>5152</v>
          </cell>
          <cell r="E164">
            <v>5888</v>
          </cell>
          <cell r="F164">
            <v>6624</v>
          </cell>
          <cell r="G164">
            <v>7360</v>
          </cell>
          <cell r="H164">
            <v>8096</v>
          </cell>
          <cell r="I164">
            <v>8832</v>
          </cell>
          <cell r="J164">
            <v>9568</v>
          </cell>
          <cell r="K164">
            <v>10304</v>
          </cell>
          <cell r="L164">
            <v>11040</v>
          </cell>
        </row>
        <row r="165">
          <cell r="B165">
            <v>3680</v>
          </cell>
          <cell r="C165">
            <v>4416</v>
          </cell>
          <cell r="D165">
            <v>5152</v>
          </cell>
          <cell r="E165">
            <v>5888</v>
          </cell>
          <cell r="F165">
            <v>6624</v>
          </cell>
          <cell r="G165">
            <v>7360</v>
          </cell>
          <cell r="H165">
            <v>8096</v>
          </cell>
          <cell r="I165">
            <v>8832</v>
          </cell>
          <cell r="J165">
            <v>9568</v>
          </cell>
          <cell r="K165">
            <v>10304</v>
          </cell>
          <cell r="L165">
            <v>11040</v>
          </cell>
        </row>
        <row r="166">
          <cell r="B166">
            <v>3680</v>
          </cell>
          <cell r="C166">
            <v>4416</v>
          </cell>
          <cell r="D166">
            <v>5152</v>
          </cell>
          <cell r="E166">
            <v>5888</v>
          </cell>
          <cell r="F166">
            <v>6624</v>
          </cell>
          <cell r="G166">
            <v>7360</v>
          </cell>
          <cell r="H166">
            <v>8096</v>
          </cell>
          <cell r="I166">
            <v>8832</v>
          </cell>
          <cell r="J166">
            <v>9568</v>
          </cell>
          <cell r="K166">
            <v>10304</v>
          </cell>
          <cell r="L166">
            <v>11040</v>
          </cell>
        </row>
        <row r="167">
          <cell r="B167">
            <v>3680</v>
          </cell>
          <cell r="C167">
            <v>4416</v>
          </cell>
          <cell r="D167">
            <v>5152</v>
          </cell>
          <cell r="E167">
            <v>5888</v>
          </cell>
          <cell r="F167">
            <v>6624</v>
          </cell>
          <cell r="G167">
            <v>7360</v>
          </cell>
          <cell r="H167">
            <v>8096</v>
          </cell>
          <cell r="I167">
            <v>8832</v>
          </cell>
          <cell r="J167">
            <v>9568</v>
          </cell>
          <cell r="K167">
            <v>10304</v>
          </cell>
          <cell r="L167">
            <v>11040</v>
          </cell>
        </row>
        <row r="168">
          <cell r="B168">
            <v>3680</v>
          </cell>
          <cell r="C168">
            <v>4416</v>
          </cell>
          <cell r="D168">
            <v>5152</v>
          </cell>
          <cell r="E168">
            <v>5888</v>
          </cell>
          <cell r="F168">
            <v>6624</v>
          </cell>
          <cell r="G168">
            <v>7360</v>
          </cell>
          <cell r="H168">
            <v>8096</v>
          </cell>
          <cell r="I168">
            <v>8832</v>
          </cell>
          <cell r="J168">
            <v>9568</v>
          </cell>
          <cell r="K168">
            <v>10304</v>
          </cell>
          <cell r="L168">
            <v>11040</v>
          </cell>
        </row>
        <row r="169">
          <cell r="B169">
            <v>3910</v>
          </cell>
          <cell r="C169">
            <v>4692</v>
          </cell>
          <cell r="D169">
            <v>5474</v>
          </cell>
          <cell r="E169">
            <v>6256</v>
          </cell>
          <cell r="F169">
            <v>7038</v>
          </cell>
          <cell r="G169">
            <v>7820</v>
          </cell>
          <cell r="H169">
            <v>8602</v>
          </cell>
          <cell r="I169">
            <v>9384</v>
          </cell>
          <cell r="J169">
            <v>10166</v>
          </cell>
          <cell r="K169">
            <v>10948</v>
          </cell>
          <cell r="L169">
            <v>11730</v>
          </cell>
        </row>
        <row r="170">
          <cell r="B170">
            <v>3910</v>
          </cell>
          <cell r="C170">
            <v>4692</v>
          </cell>
          <cell r="D170">
            <v>5474</v>
          </cell>
          <cell r="E170">
            <v>6256</v>
          </cell>
          <cell r="F170">
            <v>7038</v>
          </cell>
          <cell r="G170">
            <v>7820</v>
          </cell>
          <cell r="H170">
            <v>8602</v>
          </cell>
          <cell r="I170">
            <v>9384</v>
          </cell>
          <cell r="J170">
            <v>10166</v>
          </cell>
          <cell r="K170">
            <v>10948</v>
          </cell>
          <cell r="L170">
            <v>11730</v>
          </cell>
        </row>
        <row r="171">
          <cell r="B171">
            <v>3910</v>
          </cell>
          <cell r="C171">
            <v>4692</v>
          </cell>
          <cell r="D171">
            <v>5474</v>
          </cell>
          <cell r="E171">
            <v>6256</v>
          </cell>
          <cell r="F171">
            <v>7038</v>
          </cell>
          <cell r="G171">
            <v>7820</v>
          </cell>
          <cell r="H171">
            <v>8602</v>
          </cell>
          <cell r="I171">
            <v>9384</v>
          </cell>
          <cell r="J171">
            <v>10166</v>
          </cell>
          <cell r="K171">
            <v>10948</v>
          </cell>
          <cell r="L171">
            <v>11730</v>
          </cell>
        </row>
        <row r="172">
          <cell r="B172">
            <v>3910</v>
          </cell>
          <cell r="C172">
            <v>4692</v>
          </cell>
          <cell r="D172">
            <v>5474</v>
          </cell>
          <cell r="E172">
            <v>6256</v>
          </cell>
          <cell r="F172">
            <v>7038</v>
          </cell>
          <cell r="G172">
            <v>7820</v>
          </cell>
          <cell r="H172">
            <v>8602</v>
          </cell>
          <cell r="I172">
            <v>9384</v>
          </cell>
          <cell r="J172">
            <v>10166</v>
          </cell>
          <cell r="K172">
            <v>10948</v>
          </cell>
          <cell r="L172">
            <v>11730</v>
          </cell>
        </row>
        <row r="173">
          <cell r="B173">
            <v>3910</v>
          </cell>
          <cell r="C173">
            <v>4692</v>
          </cell>
          <cell r="D173">
            <v>5474</v>
          </cell>
          <cell r="E173">
            <v>6256</v>
          </cell>
          <cell r="F173">
            <v>7038</v>
          </cell>
          <cell r="G173">
            <v>7820</v>
          </cell>
          <cell r="H173">
            <v>8602</v>
          </cell>
          <cell r="I173">
            <v>9384</v>
          </cell>
          <cell r="J173">
            <v>10166</v>
          </cell>
          <cell r="K173">
            <v>10948</v>
          </cell>
          <cell r="L173">
            <v>11730</v>
          </cell>
        </row>
        <row r="174">
          <cell r="B174">
            <v>3910</v>
          </cell>
          <cell r="C174">
            <v>4692</v>
          </cell>
          <cell r="D174">
            <v>5474</v>
          </cell>
          <cell r="E174">
            <v>6256</v>
          </cell>
          <cell r="F174">
            <v>7038</v>
          </cell>
          <cell r="G174">
            <v>7820</v>
          </cell>
          <cell r="H174">
            <v>8602</v>
          </cell>
          <cell r="I174">
            <v>9384</v>
          </cell>
          <cell r="J174">
            <v>10166</v>
          </cell>
          <cell r="K174">
            <v>10948</v>
          </cell>
          <cell r="L174">
            <v>11730</v>
          </cell>
        </row>
        <row r="175">
          <cell r="B175">
            <v>3910</v>
          </cell>
          <cell r="C175">
            <v>4692</v>
          </cell>
          <cell r="D175">
            <v>5474</v>
          </cell>
          <cell r="E175">
            <v>6256</v>
          </cell>
          <cell r="F175">
            <v>7038</v>
          </cell>
          <cell r="G175">
            <v>7820</v>
          </cell>
          <cell r="H175">
            <v>8602</v>
          </cell>
          <cell r="I175">
            <v>9384</v>
          </cell>
          <cell r="J175">
            <v>10166</v>
          </cell>
          <cell r="K175">
            <v>10948</v>
          </cell>
          <cell r="L175">
            <v>11730</v>
          </cell>
        </row>
        <row r="176">
          <cell r="B176">
            <v>3910</v>
          </cell>
          <cell r="C176">
            <v>4692</v>
          </cell>
          <cell r="D176">
            <v>5474</v>
          </cell>
          <cell r="E176">
            <v>6256</v>
          </cell>
          <cell r="F176">
            <v>7038</v>
          </cell>
          <cell r="G176">
            <v>7820</v>
          </cell>
          <cell r="H176">
            <v>8602</v>
          </cell>
          <cell r="I176">
            <v>9384</v>
          </cell>
          <cell r="J176">
            <v>10166</v>
          </cell>
          <cell r="K176">
            <v>10948</v>
          </cell>
          <cell r="L176">
            <v>11730</v>
          </cell>
        </row>
        <row r="177">
          <cell r="B177">
            <v>3910</v>
          </cell>
          <cell r="C177">
            <v>4692</v>
          </cell>
          <cell r="D177">
            <v>5474</v>
          </cell>
          <cell r="E177">
            <v>6256</v>
          </cell>
          <cell r="F177">
            <v>7038</v>
          </cell>
          <cell r="G177">
            <v>7820</v>
          </cell>
          <cell r="H177">
            <v>8602</v>
          </cell>
          <cell r="I177">
            <v>9384</v>
          </cell>
          <cell r="J177">
            <v>10166</v>
          </cell>
          <cell r="K177">
            <v>10948</v>
          </cell>
          <cell r="L177">
            <v>11730</v>
          </cell>
        </row>
        <row r="178">
          <cell r="B178">
            <v>3910</v>
          </cell>
          <cell r="C178">
            <v>4692</v>
          </cell>
          <cell r="D178">
            <v>5474</v>
          </cell>
          <cell r="E178">
            <v>6256</v>
          </cell>
          <cell r="F178">
            <v>7038</v>
          </cell>
          <cell r="G178">
            <v>7820</v>
          </cell>
          <cell r="H178">
            <v>8602</v>
          </cell>
          <cell r="I178">
            <v>9384</v>
          </cell>
          <cell r="J178">
            <v>10166</v>
          </cell>
          <cell r="K178">
            <v>10948</v>
          </cell>
          <cell r="L178">
            <v>11730</v>
          </cell>
        </row>
        <row r="179">
          <cell r="B179">
            <v>4140</v>
          </cell>
          <cell r="C179">
            <v>4968</v>
          </cell>
          <cell r="D179">
            <v>5796</v>
          </cell>
          <cell r="E179">
            <v>6624</v>
          </cell>
          <cell r="F179">
            <v>7452</v>
          </cell>
          <cell r="G179">
            <v>8280</v>
          </cell>
          <cell r="H179">
            <v>9108</v>
          </cell>
          <cell r="I179">
            <v>9936</v>
          </cell>
          <cell r="J179">
            <v>10764</v>
          </cell>
          <cell r="K179">
            <v>11592</v>
          </cell>
          <cell r="L179">
            <v>12420</v>
          </cell>
        </row>
        <row r="180">
          <cell r="B180">
            <v>4140</v>
          </cell>
          <cell r="C180">
            <v>4968</v>
          </cell>
          <cell r="D180">
            <v>5796</v>
          </cell>
          <cell r="E180">
            <v>6624</v>
          </cell>
          <cell r="F180">
            <v>7452</v>
          </cell>
          <cell r="G180">
            <v>8280</v>
          </cell>
          <cell r="H180">
            <v>9108</v>
          </cell>
          <cell r="I180">
            <v>9936</v>
          </cell>
          <cell r="J180">
            <v>10764</v>
          </cell>
          <cell r="K180">
            <v>11592</v>
          </cell>
          <cell r="L180">
            <v>12420</v>
          </cell>
        </row>
        <row r="181">
          <cell r="B181">
            <v>4140</v>
          </cell>
          <cell r="C181">
            <v>4968</v>
          </cell>
          <cell r="D181">
            <v>5796</v>
          </cell>
          <cell r="E181">
            <v>6624</v>
          </cell>
          <cell r="F181">
            <v>7452</v>
          </cell>
          <cell r="G181">
            <v>8280</v>
          </cell>
          <cell r="H181">
            <v>9108</v>
          </cell>
          <cell r="I181">
            <v>9936</v>
          </cell>
          <cell r="J181">
            <v>10764</v>
          </cell>
          <cell r="K181">
            <v>11592</v>
          </cell>
          <cell r="L181">
            <v>12420</v>
          </cell>
        </row>
        <row r="182">
          <cell r="B182">
            <v>4140</v>
          </cell>
          <cell r="C182">
            <v>4968</v>
          </cell>
          <cell r="D182">
            <v>5796</v>
          </cell>
          <cell r="E182">
            <v>6624</v>
          </cell>
          <cell r="F182">
            <v>7452</v>
          </cell>
          <cell r="G182">
            <v>8280</v>
          </cell>
          <cell r="H182">
            <v>9108</v>
          </cell>
          <cell r="I182">
            <v>9936</v>
          </cell>
          <cell r="J182">
            <v>10764</v>
          </cell>
          <cell r="K182">
            <v>11592</v>
          </cell>
          <cell r="L182">
            <v>12420</v>
          </cell>
        </row>
        <row r="183">
          <cell r="B183">
            <v>4140</v>
          </cell>
          <cell r="C183">
            <v>4968</v>
          </cell>
          <cell r="D183">
            <v>5796</v>
          </cell>
          <cell r="E183">
            <v>6624</v>
          </cell>
          <cell r="F183">
            <v>7452</v>
          </cell>
          <cell r="G183">
            <v>8280</v>
          </cell>
          <cell r="H183">
            <v>9108</v>
          </cell>
          <cell r="I183">
            <v>9936</v>
          </cell>
          <cell r="J183">
            <v>10764</v>
          </cell>
          <cell r="K183">
            <v>11592</v>
          </cell>
          <cell r="L183">
            <v>12420</v>
          </cell>
        </row>
        <row r="184">
          <cell r="B184">
            <v>4140</v>
          </cell>
          <cell r="C184">
            <v>4968</v>
          </cell>
          <cell r="D184">
            <v>5796</v>
          </cell>
          <cell r="E184">
            <v>6624</v>
          </cell>
          <cell r="F184">
            <v>7452</v>
          </cell>
          <cell r="G184">
            <v>8280</v>
          </cell>
          <cell r="H184">
            <v>9108</v>
          </cell>
          <cell r="I184">
            <v>9936</v>
          </cell>
          <cell r="J184">
            <v>10764</v>
          </cell>
          <cell r="K184">
            <v>11592</v>
          </cell>
          <cell r="L184">
            <v>12420</v>
          </cell>
        </row>
        <row r="185">
          <cell r="B185">
            <v>4140</v>
          </cell>
          <cell r="C185">
            <v>4968</v>
          </cell>
          <cell r="D185">
            <v>5796</v>
          </cell>
          <cell r="E185">
            <v>6624</v>
          </cell>
          <cell r="F185">
            <v>7452</v>
          </cell>
          <cell r="G185">
            <v>8280</v>
          </cell>
          <cell r="H185">
            <v>9108</v>
          </cell>
          <cell r="I185">
            <v>9936</v>
          </cell>
          <cell r="J185">
            <v>10764</v>
          </cell>
          <cell r="K185">
            <v>11592</v>
          </cell>
          <cell r="L185">
            <v>12420</v>
          </cell>
        </row>
        <row r="186">
          <cell r="B186">
            <v>4140</v>
          </cell>
          <cell r="C186">
            <v>4968</v>
          </cell>
          <cell r="D186">
            <v>5796</v>
          </cell>
          <cell r="E186">
            <v>6624</v>
          </cell>
          <cell r="F186">
            <v>7452</v>
          </cell>
          <cell r="G186">
            <v>8280</v>
          </cell>
          <cell r="H186">
            <v>9108</v>
          </cell>
          <cell r="I186">
            <v>9936</v>
          </cell>
          <cell r="J186">
            <v>10764</v>
          </cell>
          <cell r="K186">
            <v>11592</v>
          </cell>
          <cell r="L186">
            <v>12420</v>
          </cell>
        </row>
        <row r="187">
          <cell r="B187">
            <v>4140</v>
          </cell>
          <cell r="C187">
            <v>4968</v>
          </cell>
          <cell r="D187">
            <v>5796</v>
          </cell>
          <cell r="E187">
            <v>6624</v>
          </cell>
          <cell r="F187">
            <v>7452</v>
          </cell>
          <cell r="G187">
            <v>8280</v>
          </cell>
          <cell r="H187">
            <v>9108</v>
          </cell>
          <cell r="I187">
            <v>9936</v>
          </cell>
          <cell r="J187">
            <v>10764</v>
          </cell>
          <cell r="K187">
            <v>11592</v>
          </cell>
          <cell r="L187">
            <v>12420</v>
          </cell>
        </row>
        <row r="188">
          <cell r="B188">
            <v>4140</v>
          </cell>
          <cell r="C188">
            <v>4968</v>
          </cell>
          <cell r="D188">
            <v>5796</v>
          </cell>
          <cell r="E188">
            <v>6624</v>
          </cell>
          <cell r="F188">
            <v>7452</v>
          </cell>
          <cell r="G188">
            <v>8280</v>
          </cell>
          <cell r="H188">
            <v>9108</v>
          </cell>
          <cell r="I188">
            <v>9936</v>
          </cell>
          <cell r="J188">
            <v>10764</v>
          </cell>
          <cell r="K188">
            <v>11592</v>
          </cell>
          <cell r="L188">
            <v>12420</v>
          </cell>
        </row>
        <row r="189">
          <cell r="B189">
            <v>4370</v>
          </cell>
          <cell r="C189">
            <v>5244</v>
          </cell>
          <cell r="D189">
            <v>6118</v>
          </cell>
          <cell r="E189">
            <v>6992</v>
          </cell>
          <cell r="F189">
            <v>7866</v>
          </cell>
          <cell r="G189">
            <v>8740</v>
          </cell>
          <cell r="H189">
            <v>9614</v>
          </cell>
          <cell r="I189">
            <v>10488</v>
          </cell>
          <cell r="J189">
            <v>11362</v>
          </cell>
          <cell r="K189">
            <v>12236</v>
          </cell>
          <cell r="L189">
            <v>13110</v>
          </cell>
        </row>
        <row r="190">
          <cell r="B190">
            <v>4370</v>
          </cell>
          <cell r="C190">
            <v>5244</v>
          </cell>
          <cell r="D190">
            <v>6118</v>
          </cell>
          <cell r="E190">
            <v>6992</v>
          </cell>
          <cell r="F190">
            <v>7866</v>
          </cell>
          <cell r="G190">
            <v>8740</v>
          </cell>
          <cell r="H190">
            <v>9614</v>
          </cell>
          <cell r="I190">
            <v>10488</v>
          </cell>
          <cell r="J190">
            <v>11362</v>
          </cell>
          <cell r="K190">
            <v>12236</v>
          </cell>
          <cell r="L190">
            <v>13110</v>
          </cell>
        </row>
        <row r="191">
          <cell r="B191">
            <v>4370</v>
          </cell>
          <cell r="C191">
            <v>5244</v>
          </cell>
          <cell r="D191">
            <v>6118</v>
          </cell>
          <cell r="E191">
            <v>6992</v>
          </cell>
          <cell r="F191">
            <v>7866</v>
          </cell>
          <cell r="G191">
            <v>8740</v>
          </cell>
          <cell r="H191">
            <v>9614</v>
          </cell>
          <cell r="I191">
            <v>10488</v>
          </cell>
          <cell r="J191">
            <v>11362</v>
          </cell>
          <cell r="K191">
            <v>12236</v>
          </cell>
          <cell r="L191">
            <v>13110</v>
          </cell>
        </row>
        <row r="192">
          <cell r="B192">
            <v>4370</v>
          </cell>
          <cell r="C192">
            <v>5244</v>
          </cell>
          <cell r="D192">
            <v>6118</v>
          </cell>
          <cell r="E192">
            <v>6992</v>
          </cell>
          <cell r="F192">
            <v>7866</v>
          </cell>
          <cell r="G192">
            <v>8740</v>
          </cell>
          <cell r="H192">
            <v>9614</v>
          </cell>
          <cell r="I192">
            <v>10488</v>
          </cell>
          <cell r="J192">
            <v>11362</v>
          </cell>
          <cell r="K192">
            <v>12236</v>
          </cell>
          <cell r="L192">
            <v>13110</v>
          </cell>
        </row>
        <row r="193">
          <cell r="B193">
            <v>4370</v>
          </cell>
          <cell r="C193">
            <v>5244</v>
          </cell>
          <cell r="D193">
            <v>6118</v>
          </cell>
          <cell r="E193">
            <v>6992</v>
          </cell>
          <cell r="F193">
            <v>7866</v>
          </cell>
          <cell r="G193">
            <v>8740</v>
          </cell>
          <cell r="H193">
            <v>9614</v>
          </cell>
          <cell r="I193">
            <v>10488</v>
          </cell>
          <cell r="J193">
            <v>11362</v>
          </cell>
          <cell r="K193">
            <v>12236</v>
          </cell>
          <cell r="L193">
            <v>13110</v>
          </cell>
        </row>
        <row r="194">
          <cell r="B194">
            <v>4370</v>
          </cell>
          <cell r="C194">
            <v>5244</v>
          </cell>
          <cell r="D194">
            <v>6118</v>
          </cell>
          <cell r="E194">
            <v>6992</v>
          </cell>
          <cell r="F194">
            <v>7866</v>
          </cell>
          <cell r="G194">
            <v>8740</v>
          </cell>
          <cell r="H194">
            <v>9614</v>
          </cell>
          <cell r="I194">
            <v>10488</v>
          </cell>
          <cell r="J194">
            <v>11362</v>
          </cell>
          <cell r="K194">
            <v>12236</v>
          </cell>
          <cell r="L194">
            <v>13110</v>
          </cell>
        </row>
        <row r="195">
          <cell r="B195">
            <v>4370</v>
          </cell>
          <cell r="C195">
            <v>5244</v>
          </cell>
          <cell r="D195">
            <v>6118</v>
          </cell>
          <cell r="E195">
            <v>6992</v>
          </cell>
          <cell r="F195">
            <v>7866</v>
          </cell>
          <cell r="G195">
            <v>8740</v>
          </cell>
          <cell r="H195">
            <v>9614</v>
          </cell>
          <cell r="I195">
            <v>10488</v>
          </cell>
          <cell r="J195">
            <v>11362</v>
          </cell>
          <cell r="K195">
            <v>12236</v>
          </cell>
          <cell r="L195">
            <v>13110</v>
          </cell>
        </row>
        <row r="196">
          <cell r="B196">
            <v>4370</v>
          </cell>
          <cell r="C196">
            <v>5244</v>
          </cell>
          <cell r="D196">
            <v>6118</v>
          </cell>
          <cell r="E196">
            <v>6992</v>
          </cell>
          <cell r="F196">
            <v>7866</v>
          </cell>
          <cell r="G196">
            <v>8740</v>
          </cell>
          <cell r="H196">
            <v>9614</v>
          </cell>
          <cell r="I196">
            <v>10488</v>
          </cell>
          <cell r="J196">
            <v>11362</v>
          </cell>
          <cell r="K196">
            <v>12236</v>
          </cell>
          <cell r="L196">
            <v>13110</v>
          </cell>
        </row>
        <row r="197">
          <cell r="B197">
            <v>4370</v>
          </cell>
          <cell r="C197">
            <v>5244</v>
          </cell>
          <cell r="D197">
            <v>6118</v>
          </cell>
          <cell r="E197">
            <v>6992</v>
          </cell>
          <cell r="F197">
            <v>7866</v>
          </cell>
          <cell r="G197">
            <v>8740</v>
          </cell>
          <cell r="H197">
            <v>9614</v>
          </cell>
          <cell r="I197">
            <v>10488</v>
          </cell>
          <cell r="J197">
            <v>11362</v>
          </cell>
          <cell r="K197">
            <v>12236</v>
          </cell>
          <cell r="L197">
            <v>13110</v>
          </cell>
        </row>
        <row r="198">
          <cell r="B198">
            <v>4370</v>
          </cell>
          <cell r="C198">
            <v>5244</v>
          </cell>
          <cell r="D198">
            <v>6118</v>
          </cell>
          <cell r="E198">
            <v>6992</v>
          </cell>
          <cell r="F198">
            <v>7866</v>
          </cell>
          <cell r="G198">
            <v>8740</v>
          </cell>
          <cell r="H198">
            <v>9614</v>
          </cell>
          <cell r="I198">
            <v>10488</v>
          </cell>
          <cell r="J198">
            <v>11362</v>
          </cell>
          <cell r="K198">
            <v>12236</v>
          </cell>
          <cell r="L198">
            <v>13110</v>
          </cell>
        </row>
        <row r="199">
          <cell r="B199">
            <v>4600</v>
          </cell>
          <cell r="C199">
            <v>5520</v>
          </cell>
          <cell r="D199">
            <v>6440</v>
          </cell>
          <cell r="E199">
            <v>7360</v>
          </cell>
          <cell r="F199">
            <v>8280</v>
          </cell>
          <cell r="G199">
            <v>9200</v>
          </cell>
          <cell r="H199">
            <v>10120</v>
          </cell>
          <cell r="I199">
            <v>11040</v>
          </cell>
          <cell r="J199">
            <v>11960</v>
          </cell>
          <cell r="K199">
            <v>12880</v>
          </cell>
          <cell r="L199">
            <v>13800</v>
          </cell>
        </row>
        <row r="200">
          <cell r="B200">
            <v>4600</v>
          </cell>
          <cell r="C200">
            <v>5520</v>
          </cell>
          <cell r="D200">
            <v>6440</v>
          </cell>
          <cell r="E200">
            <v>7360</v>
          </cell>
          <cell r="F200">
            <v>8280</v>
          </cell>
          <cell r="G200">
            <v>9200</v>
          </cell>
          <cell r="H200">
            <v>10120</v>
          </cell>
          <cell r="I200">
            <v>11040</v>
          </cell>
          <cell r="J200">
            <v>11960</v>
          </cell>
          <cell r="K200">
            <v>12880</v>
          </cell>
          <cell r="L200">
            <v>13800</v>
          </cell>
        </row>
        <row r="201">
          <cell r="B201">
            <v>4600</v>
          </cell>
          <cell r="C201">
            <v>5520</v>
          </cell>
          <cell r="D201">
            <v>6440</v>
          </cell>
          <cell r="E201">
            <v>7360</v>
          </cell>
          <cell r="F201">
            <v>8280</v>
          </cell>
          <cell r="G201">
            <v>9200</v>
          </cell>
          <cell r="H201">
            <v>10120</v>
          </cell>
          <cell r="I201">
            <v>11040</v>
          </cell>
          <cell r="J201">
            <v>11960</v>
          </cell>
          <cell r="K201">
            <v>12880</v>
          </cell>
          <cell r="L201">
            <v>13800</v>
          </cell>
        </row>
        <row r="202">
          <cell r="B202">
            <v>4600</v>
          </cell>
          <cell r="C202">
            <v>5520</v>
          </cell>
          <cell r="D202">
            <v>6440</v>
          </cell>
          <cell r="E202">
            <v>7360</v>
          </cell>
          <cell r="F202">
            <v>8280</v>
          </cell>
          <cell r="G202">
            <v>9200</v>
          </cell>
          <cell r="H202">
            <v>10120</v>
          </cell>
          <cell r="I202">
            <v>11040</v>
          </cell>
          <cell r="J202">
            <v>11960</v>
          </cell>
          <cell r="K202">
            <v>12880</v>
          </cell>
          <cell r="L202">
            <v>13800</v>
          </cell>
        </row>
        <row r="203">
          <cell r="B203">
            <v>4600</v>
          </cell>
          <cell r="C203">
            <v>5520</v>
          </cell>
          <cell r="D203">
            <v>6440</v>
          </cell>
          <cell r="E203">
            <v>7360</v>
          </cell>
          <cell r="F203">
            <v>8280</v>
          </cell>
          <cell r="G203">
            <v>9200</v>
          </cell>
          <cell r="H203">
            <v>10120</v>
          </cell>
          <cell r="I203">
            <v>11040</v>
          </cell>
          <cell r="J203">
            <v>11960</v>
          </cell>
          <cell r="K203">
            <v>12880</v>
          </cell>
          <cell r="L203">
            <v>13800</v>
          </cell>
        </row>
        <row r="204">
          <cell r="B204">
            <v>4600</v>
          </cell>
          <cell r="C204">
            <v>5520</v>
          </cell>
          <cell r="D204">
            <v>6440</v>
          </cell>
          <cell r="E204">
            <v>7360</v>
          </cell>
          <cell r="F204">
            <v>8280</v>
          </cell>
          <cell r="G204">
            <v>9200</v>
          </cell>
          <cell r="H204">
            <v>10120</v>
          </cell>
          <cell r="I204">
            <v>11040</v>
          </cell>
          <cell r="J204">
            <v>11960</v>
          </cell>
          <cell r="K204">
            <v>12880</v>
          </cell>
          <cell r="L204">
            <v>13800</v>
          </cell>
        </row>
        <row r="205">
          <cell r="B205">
            <v>4600</v>
          </cell>
          <cell r="C205">
            <v>5520</v>
          </cell>
          <cell r="D205">
            <v>6440</v>
          </cell>
          <cell r="E205">
            <v>7360</v>
          </cell>
          <cell r="F205">
            <v>8280</v>
          </cell>
          <cell r="G205">
            <v>9200</v>
          </cell>
          <cell r="H205">
            <v>10120</v>
          </cell>
          <cell r="I205">
            <v>11040</v>
          </cell>
          <cell r="J205">
            <v>11960</v>
          </cell>
          <cell r="K205">
            <v>12880</v>
          </cell>
          <cell r="L205">
            <v>13800</v>
          </cell>
        </row>
        <row r="206">
          <cell r="B206">
            <v>4600</v>
          </cell>
          <cell r="C206">
            <v>5520</v>
          </cell>
          <cell r="D206">
            <v>6440</v>
          </cell>
          <cell r="E206">
            <v>7360</v>
          </cell>
          <cell r="F206">
            <v>8280</v>
          </cell>
          <cell r="G206">
            <v>9200</v>
          </cell>
          <cell r="H206">
            <v>10120</v>
          </cell>
          <cell r="I206">
            <v>11040</v>
          </cell>
          <cell r="J206">
            <v>11960</v>
          </cell>
          <cell r="K206">
            <v>12880</v>
          </cell>
          <cell r="L206">
            <v>13800</v>
          </cell>
        </row>
        <row r="207">
          <cell r="B207">
            <v>4600</v>
          </cell>
          <cell r="C207">
            <v>5520</v>
          </cell>
          <cell r="D207">
            <v>6440</v>
          </cell>
          <cell r="E207">
            <v>7360</v>
          </cell>
          <cell r="F207">
            <v>8280</v>
          </cell>
          <cell r="G207">
            <v>9200</v>
          </cell>
          <cell r="H207">
            <v>10120</v>
          </cell>
          <cell r="I207">
            <v>11040</v>
          </cell>
          <cell r="J207">
            <v>11960</v>
          </cell>
          <cell r="K207">
            <v>12880</v>
          </cell>
          <cell r="L207">
            <v>13800</v>
          </cell>
        </row>
        <row r="208">
          <cell r="B208">
            <v>4600</v>
          </cell>
          <cell r="C208">
            <v>5520</v>
          </cell>
          <cell r="D208">
            <v>6440</v>
          </cell>
          <cell r="E208">
            <v>7360</v>
          </cell>
          <cell r="F208">
            <v>8280</v>
          </cell>
          <cell r="G208">
            <v>9200</v>
          </cell>
          <cell r="H208">
            <v>10120</v>
          </cell>
          <cell r="I208">
            <v>11040</v>
          </cell>
          <cell r="J208">
            <v>11960</v>
          </cell>
          <cell r="K208">
            <v>12880</v>
          </cell>
          <cell r="L208">
            <v>13800</v>
          </cell>
        </row>
        <row r="209">
          <cell r="B209">
            <v>4830</v>
          </cell>
          <cell r="C209">
            <v>5796</v>
          </cell>
          <cell r="D209">
            <v>6762</v>
          </cell>
          <cell r="E209">
            <v>7728</v>
          </cell>
          <cell r="F209">
            <v>8694</v>
          </cell>
          <cell r="G209">
            <v>9660</v>
          </cell>
          <cell r="H209">
            <v>10626</v>
          </cell>
          <cell r="I209">
            <v>11592</v>
          </cell>
          <cell r="J209">
            <v>12558</v>
          </cell>
          <cell r="K209">
            <v>13524</v>
          </cell>
          <cell r="L209">
            <v>14490</v>
          </cell>
        </row>
        <row r="210">
          <cell r="B210">
            <v>4830</v>
          </cell>
          <cell r="C210">
            <v>5796</v>
          </cell>
          <cell r="D210">
            <v>6762</v>
          </cell>
          <cell r="E210">
            <v>7728</v>
          </cell>
          <cell r="F210">
            <v>8694</v>
          </cell>
          <cell r="G210">
            <v>9660</v>
          </cell>
          <cell r="H210">
            <v>10626</v>
          </cell>
          <cell r="I210">
            <v>11592</v>
          </cell>
          <cell r="J210">
            <v>12558</v>
          </cell>
          <cell r="K210">
            <v>13524</v>
          </cell>
          <cell r="L210">
            <v>14490</v>
          </cell>
        </row>
        <row r="211">
          <cell r="B211">
            <v>4830</v>
          </cell>
          <cell r="C211">
            <v>5796</v>
          </cell>
          <cell r="D211">
            <v>6762</v>
          </cell>
          <cell r="E211">
            <v>7728</v>
          </cell>
          <cell r="F211">
            <v>8694</v>
          </cell>
          <cell r="G211">
            <v>9660</v>
          </cell>
          <cell r="H211">
            <v>10626</v>
          </cell>
          <cell r="I211">
            <v>11592</v>
          </cell>
          <cell r="J211">
            <v>12558</v>
          </cell>
          <cell r="K211">
            <v>13524</v>
          </cell>
          <cell r="L211">
            <v>14490</v>
          </cell>
        </row>
        <row r="212">
          <cell r="B212">
            <v>4830</v>
          </cell>
          <cell r="C212">
            <v>5796</v>
          </cell>
          <cell r="D212">
            <v>6762</v>
          </cell>
          <cell r="E212">
            <v>7728</v>
          </cell>
          <cell r="F212">
            <v>8694</v>
          </cell>
          <cell r="G212">
            <v>9660</v>
          </cell>
          <cell r="H212">
            <v>10626</v>
          </cell>
          <cell r="I212">
            <v>11592</v>
          </cell>
          <cell r="J212">
            <v>12558</v>
          </cell>
          <cell r="K212">
            <v>13524</v>
          </cell>
          <cell r="L212">
            <v>14490</v>
          </cell>
        </row>
        <row r="213">
          <cell r="B213">
            <v>4830</v>
          </cell>
          <cell r="C213">
            <v>5796</v>
          </cell>
          <cell r="D213">
            <v>6762</v>
          </cell>
          <cell r="E213">
            <v>7728</v>
          </cell>
          <cell r="F213">
            <v>8694</v>
          </cell>
          <cell r="G213">
            <v>9660</v>
          </cell>
          <cell r="H213">
            <v>10626</v>
          </cell>
          <cell r="I213">
            <v>11592</v>
          </cell>
          <cell r="J213">
            <v>12558</v>
          </cell>
          <cell r="K213">
            <v>13524</v>
          </cell>
          <cell r="L213">
            <v>14490</v>
          </cell>
        </row>
        <row r="214">
          <cell r="B214">
            <v>4830</v>
          </cell>
          <cell r="C214">
            <v>5796</v>
          </cell>
          <cell r="D214">
            <v>6762</v>
          </cell>
          <cell r="E214">
            <v>7728</v>
          </cell>
          <cell r="F214">
            <v>8694</v>
          </cell>
          <cell r="G214">
            <v>9660</v>
          </cell>
          <cell r="H214">
            <v>10626</v>
          </cell>
          <cell r="I214">
            <v>11592</v>
          </cell>
          <cell r="J214">
            <v>12558</v>
          </cell>
          <cell r="K214">
            <v>13524</v>
          </cell>
          <cell r="L214">
            <v>14490</v>
          </cell>
        </row>
        <row r="215">
          <cell r="B215">
            <v>4830</v>
          </cell>
          <cell r="C215">
            <v>5796</v>
          </cell>
          <cell r="D215">
            <v>6762</v>
          </cell>
          <cell r="E215">
            <v>7728</v>
          </cell>
          <cell r="F215">
            <v>8694</v>
          </cell>
          <cell r="G215">
            <v>9660</v>
          </cell>
          <cell r="H215">
            <v>10626</v>
          </cell>
          <cell r="I215">
            <v>11592</v>
          </cell>
          <cell r="J215">
            <v>12558</v>
          </cell>
          <cell r="K215">
            <v>13524</v>
          </cell>
          <cell r="L215">
            <v>14490</v>
          </cell>
        </row>
        <row r="216">
          <cell r="B216">
            <v>4830</v>
          </cell>
          <cell r="C216">
            <v>5796</v>
          </cell>
          <cell r="D216">
            <v>6762</v>
          </cell>
          <cell r="E216">
            <v>7728</v>
          </cell>
          <cell r="F216">
            <v>8694</v>
          </cell>
          <cell r="G216">
            <v>9660</v>
          </cell>
          <cell r="H216">
            <v>10626</v>
          </cell>
          <cell r="I216">
            <v>11592</v>
          </cell>
          <cell r="J216">
            <v>12558</v>
          </cell>
          <cell r="K216">
            <v>13524</v>
          </cell>
          <cell r="L216">
            <v>14490</v>
          </cell>
        </row>
        <row r="217">
          <cell r="B217">
            <v>4830</v>
          </cell>
          <cell r="C217">
            <v>5796</v>
          </cell>
          <cell r="D217">
            <v>6762</v>
          </cell>
          <cell r="E217">
            <v>7728</v>
          </cell>
          <cell r="F217">
            <v>8694</v>
          </cell>
          <cell r="G217">
            <v>9660</v>
          </cell>
          <cell r="H217">
            <v>10626</v>
          </cell>
          <cell r="I217">
            <v>11592</v>
          </cell>
          <cell r="J217">
            <v>12558</v>
          </cell>
          <cell r="K217">
            <v>13524</v>
          </cell>
          <cell r="L217">
            <v>14490</v>
          </cell>
        </row>
        <row r="218">
          <cell r="B218">
            <v>4830</v>
          </cell>
          <cell r="C218">
            <v>5796</v>
          </cell>
          <cell r="D218">
            <v>6762</v>
          </cell>
          <cell r="E218">
            <v>7728</v>
          </cell>
          <cell r="F218">
            <v>8694</v>
          </cell>
          <cell r="G218">
            <v>9660</v>
          </cell>
          <cell r="H218">
            <v>10626</v>
          </cell>
          <cell r="I218">
            <v>11592</v>
          </cell>
          <cell r="J218">
            <v>12558</v>
          </cell>
          <cell r="K218">
            <v>13524</v>
          </cell>
          <cell r="L218">
            <v>14490</v>
          </cell>
        </row>
        <row r="219">
          <cell r="B219">
            <v>5060</v>
          </cell>
          <cell r="C219">
            <v>6072</v>
          </cell>
          <cell r="D219">
            <v>7084</v>
          </cell>
          <cell r="E219">
            <v>8096</v>
          </cell>
          <cell r="F219">
            <v>9108</v>
          </cell>
          <cell r="G219">
            <v>10120</v>
          </cell>
          <cell r="H219">
            <v>11132</v>
          </cell>
          <cell r="I219">
            <v>12144</v>
          </cell>
          <cell r="J219">
            <v>13156</v>
          </cell>
          <cell r="K219">
            <v>14168</v>
          </cell>
          <cell r="L219">
            <v>15180</v>
          </cell>
        </row>
        <row r="220">
          <cell r="B220">
            <v>5060</v>
          </cell>
          <cell r="C220">
            <v>6072</v>
          </cell>
          <cell r="D220">
            <v>7084</v>
          </cell>
          <cell r="E220">
            <v>8096</v>
          </cell>
          <cell r="F220">
            <v>9108</v>
          </cell>
          <cell r="G220">
            <v>10120</v>
          </cell>
          <cell r="H220">
            <v>11132</v>
          </cell>
          <cell r="I220">
            <v>12144</v>
          </cell>
          <cell r="J220">
            <v>13156</v>
          </cell>
          <cell r="K220">
            <v>14168</v>
          </cell>
          <cell r="L220">
            <v>15180</v>
          </cell>
        </row>
        <row r="221">
          <cell r="B221">
            <v>5060</v>
          </cell>
          <cell r="C221">
            <v>6072</v>
          </cell>
          <cell r="D221">
            <v>7084</v>
          </cell>
          <cell r="E221">
            <v>8096</v>
          </cell>
          <cell r="F221">
            <v>9108</v>
          </cell>
          <cell r="G221">
            <v>10120</v>
          </cell>
          <cell r="H221">
            <v>11132</v>
          </cell>
          <cell r="I221">
            <v>12144</v>
          </cell>
          <cell r="J221">
            <v>13156</v>
          </cell>
          <cell r="K221">
            <v>14168</v>
          </cell>
          <cell r="L221">
            <v>15180</v>
          </cell>
        </row>
        <row r="222">
          <cell r="B222">
            <v>5060</v>
          </cell>
          <cell r="C222">
            <v>6072</v>
          </cell>
          <cell r="D222">
            <v>7084</v>
          </cell>
          <cell r="E222">
            <v>8096</v>
          </cell>
          <cell r="F222">
            <v>9108</v>
          </cell>
          <cell r="G222">
            <v>10120</v>
          </cell>
          <cell r="H222">
            <v>11132</v>
          </cell>
          <cell r="I222">
            <v>12144</v>
          </cell>
          <cell r="J222">
            <v>13156</v>
          </cell>
          <cell r="K222">
            <v>14168</v>
          </cell>
          <cell r="L222">
            <v>15180</v>
          </cell>
        </row>
        <row r="223">
          <cell r="B223">
            <v>5060</v>
          </cell>
          <cell r="C223">
            <v>6072</v>
          </cell>
          <cell r="D223">
            <v>7084</v>
          </cell>
          <cell r="E223">
            <v>8096</v>
          </cell>
          <cell r="F223">
            <v>9108</v>
          </cell>
          <cell r="G223">
            <v>10120</v>
          </cell>
          <cell r="H223">
            <v>11132</v>
          </cell>
          <cell r="I223">
            <v>12144</v>
          </cell>
          <cell r="J223">
            <v>13156</v>
          </cell>
          <cell r="K223">
            <v>14168</v>
          </cell>
          <cell r="L223">
            <v>15180</v>
          </cell>
        </row>
      </sheetData>
      <sheetData sheetId="1" refreshError="1"/>
      <sheetData sheetId="2">
        <row r="9">
          <cell r="A9" t="str">
            <v>в пригородном сообщении на территории Республики Мордовия АО "Башкортостанская ППК" с 01.07.2021 г</v>
          </cell>
        </row>
        <row r="13">
          <cell r="B13">
            <v>192</v>
          </cell>
          <cell r="C13">
            <v>383</v>
          </cell>
          <cell r="D13">
            <v>575</v>
          </cell>
          <cell r="E13">
            <v>767</v>
          </cell>
          <cell r="F13">
            <v>958</v>
          </cell>
          <cell r="G13">
            <v>1150</v>
          </cell>
          <cell r="H13">
            <v>2300</v>
          </cell>
          <cell r="I13">
            <v>3450</v>
          </cell>
          <cell r="J13">
            <v>4600</v>
          </cell>
          <cell r="K13">
            <v>5750</v>
          </cell>
          <cell r="L13">
            <v>6900</v>
          </cell>
          <cell r="M13">
            <v>13800</v>
          </cell>
          <cell r="R13">
            <v>23</v>
          </cell>
        </row>
        <row r="14">
          <cell r="B14">
            <v>192</v>
          </cell>
          <cell r="C14">
            <v>383</v>
          </cell>
          <cell r="D14">
            <v>575</v>
          </cell>
          <cell r="E14">
            <v>767</v>
          </cell>
          <cell r="F14">
            <v>958</v>
          </cell>
          <cell r="G14">
            <v>1150</v>
          </cell>
          <cell r="H14">
            <v>2300</v>
          </cell>
          <cell r="I14">
            <v>3450</v>
          </cell>
          <cell r="J14">
            <v>4600</v>
          </cell>
          <cell r="K14">
            <v>5750</v>
          </cell>
          <cell r="L14">
            <v>6900</v>
          </cell>
          <cell r="M14">
            <v>13800</v>
          </cell>
          <cell r="R14">
            <v>23</v>
          </cell>
        </row>
        <row r="15">
          <cell r="B15">
            <v>192</v>
          </cell>
          <cell r="C15">
            <v>383</v>
          </cell>
          <cell r="D15">
            <v>575</v>
          </cell>
          <cell r="E15">
            <v>767</v>
          </cell>
          <cell r="F15">
            <v>958</v>
          </cell>
          <cell r="G15">
            <v>1150</v>
          </cell>
          <cell r="H15">
            <v>2300</v>
          </cell>
          <cell r="I15">
            <v>3450</v>
          </cell>
          <cell r="J15">
            <v>4600</v>
          </cell>
          <cell r="K15">
            <v>5750</v>
          </cell>
          <cell r="L15">
            <v>6900</v>
          </cell>
          <cell r="M15">
            <v>13800</v>
          </cell>
          <cell r="R15">
            <v>23</v>
          </cell>
        </row>
        <row r="16">
          <cell r="B16">
            <v>192</v>
          </cell>
          <cell r="C16">
            <v>383</v>
          </cell>
          <cell r="D16">
            <v>575</v>
          </cell>
          <cell r="E16">
            <v>767</v>
          </cell>
          <cell r="F16">
            <v>958</v>
          </cell>
          <cell r="G16">
            <v>1150</v>
          </cell>
          <cell r="H16">
            <v>2300</v>
          </cell>
          <cell r="I16">
            <v>3450</v>
          </cell>
          <cell r="J16">
            <v>4600</v>
          </cell>
          <cell r="K16">
            <v>5750</v>
          </cell>
          <cell r="L16">
            <v>6900</v>
          </cell>
          <cell r="M16">
            <v>13800</v>
          </cell>
          <cell r="R16">
            <v>23</v>
          </cell>
        </row>
        <row r="17">
          <cell r="B17">
            <v>192</v>
          </cell>
          <cell r="C17">
            <v>383</v>
          </cell>
          <cell r="D17">
            <v>575</v>
          </cell>
          <cell r="E17">
            <v>767</v>
          </cell>
          <cell r="F17">
            <v>958</v>
          </cell>
          <cell r="G17">
            <v>1150</v>
          </cell>
          <cell r="H17">
            <v>2300</v>
          </cell>
          <cell r="I17">
            <v>3450</v>
          </cell>
          <cell r="J17">
            <v>4600</v>
          </cell>
          <cell r="K17">
            <v>5750</v>
          </cell>
          <cell r="L17">
            <v>6900</v>
          </cell>
          <cell r="M17">
            <v>13800</v>
          </cell>
          <cell r="R17">
            <v>23</v>
          </cell>
        </row>
        <row r="18">
          <cell r="B18">
            <v>192</v>
          </cell>
          <cell r="C18">
            <v>383</v>
          </cell>
          <cell r="D18">
            <v>575</v>
          </cell>
          <cell r="E18">
            <v>767</v>
          </cell>
          <cell r="F18">
            <v>958</v>
          </cell>
          <cell r="G18">
            <v>1150</v>
          </cell>
          <cell r="H18">
            <v>2300</v>
          </cell>
          <cell r="I18">
            <v>3450</v>
          </cell>
          <cell r="J18">
            <v>4600</v>
          </cell>
          <cell r="K18">
            <v>5750</v>
          </cell>
          <cell r="L18">
            <v>6900</v>
          </cell>
          <cell r="M18">
            <v>13800</v>
          </cell>
          <cell r="R18">
            <v>23</v>
          </cell>
        </row>
        <row r="19">
          <cell r="B19">
            <v>383</v>
          </cell>
          <cell r="C19">
            <v>767</v>
          </cell>
          <cell r="D19">
            <v>1150</v>
          </cell>
          <cell r="E19">
            <v>1533</v>
          </cell>
          <cell r="F19">
            <v>1917</v>
          </cell>
          <cell r="G19">
            <v>2300</v>
          </cell>
          <cell r="H19">
            <v>4600</v>
          </cell>
          <cell r="I19">
            <v>6900</v>
          </cell>
          <cell r="J19">
            <v>9200</v>
          </cell>
          <cell r="K19">
            <v>11500</v>
          </cell>
          <cell r="L19">
            <v>13800</v>
          </cell>
          <cell r="M19">
            <v>27600</v>
          </cell>
          <cell r="R19">
            <v>46</v>
          </cell>
        </row>
        <row r="20">
          <cell r="B20">
            <v>383</v>
          </cell>
          <cell r="C20">
            <v>767</v>
          </cell>
          <cell r="D20">
            <v>1150</v>
          </cell>
          <cell r="E20">
            <v>1533</v>
          </cell>
          <cell r="F20">
            <v>1917</v>
          </cell>
          <cell r="G20">
            <v>2300</v>
          </cell>
          <cell r="H20">
            <v>4600</v>
          </cell>
          <cell r="I20">
            <v>6900</v>
          </cell>
          <cell r="J20">
            <v>9200</v>
          </cell>
          <cell r="K20">
            <v>11500</v>
          </cell>
          <cell r="L20">
            <v>13800</v>
          </cell>
          <cell r="M20">
            <v>27600</v>
          </cell>
          <cell r="R20">
            <v>46</v>
          </cell>
        </row>
        <row r="21">
          <cell r="B21">
            <v>383</v>
          </cell>
          <cell r="C21">
            <v>767</v>
          </cell>
          <cell r="D21">
            <v>1150</v>
          </cell>
          <cell r="E21">
            <v>1533</v>
          </cell>
          <cell r="F21">
            <v>1917</v>
          </cell>
          <cell r="G21">
            <v>2300</v>
          </cell>
          <cell r="H21">
            <v>4600</v>
          </cell>
          <cell r="I21">
            <v>6900</v>
          </cell>
          <cell r="J21">
            <v>9200</v>
          </cell>
          <cell r="K21">
            <v>11500</v>
          </cell>
          <cell r="L21">
            <v>13800</v>
          </cell>
          <cell r="M21">
            <v>27600</v>
          </cell>
          <cell r="R21">
            <v>46</v>
          </cell>
        </row>
        <row r="22">
          <cell r="B22">
            <v>383</v>
          </cell>
          <cell r="C22">
            <v>767</v>
          </cell>
          <cell r="D22">
            <v>1150</v>
          </cell>
          <cell r="E22">
            <v>1533</v>
          </cell>
          <cell r="F22">
            <v>1917</v>
          </cell>
          <cell r="G22">
            <v>2300</v>
          </cell>
          <cell r="H22">
            <v>4600</v>
          </cell>
          <cell r="I22">
            <v>6900</v>
          </cell>
          <cell r="J22">
            <v>9200</v>
          </cell>
          <cell r="K22">
            <v>11500</v>
          </cell>
          <cell r="L22">
            <v>13800</v>
          </cell>
          <cell r="M22">
            <v>27600</v>
          </cell>
          <cell r="R22">
            <v>46</v>
          </cell>
        </row>
        <row r="23">
          <cell r="B23">
            <v>383</v>
          </cell>
          <cell r="C23">
            <v>767</v>
          </cell>
          <cell r="D23">
            <v>1150</v>
          </cell>
          <cell r="E23">
            <v>1533</v>
          </cell>
          <cell r="F23">
            <v>1917</v>
          </cell>
          <cell r="G23">
            <v>2300</v>
          </cell>
          <cell r="H23">
            <v>4600</v>
          </cell>
          <cell r="I23">
            <v>6900</v>
          </cell>
          <cell r="J23">
            <v>9200</v>
          </cell>
          <cell r="K23">
            <v>11500</v>
          </cell>
          <cell r="L23">
            <v>13800</v>
          </cell>
          <cell r="M23">
            <v>27600</v>
          </cell>
          <cell r="R23">
            <v>46</v>
          </cell>
        </row>
        <row r="24">
          <cell r="B24">
            <v>383</v>
          </cell>
          <cell r="C24">
            <v>767</v>
          </cell>
          <cell r="D24">
            <v>1150</v>
          </cell>
          <cell r="E24">
            <v>1533</v>
          </cell>
          <cell r="F24">
            <v>1917</v>
          </cell>
          <cell r="G24">
            <v>2300</v>
          </cell>
          <cell r="H24">
            <v>4600</v>
          </cell>
          <cell r="I24">
            <v>6900</v>
          </cell>
          <cell r="J24">
            <v>9200</v>
          </cell>
          <cell r="K24">
            <v>11500</v>
          </cell>
          <cell r="L24">
            <v>13800</v>
          </cell>
          <cell r="M24">
            <v>27600</v>
          </cell>
          <cell r="R24">
            <v>46</v>
          </cell>
        </row>
        <row r="25">
          <cell r="B25">
            <v>383</v>
          </cell>
          <cell r="C25">
            <v>767</v>
          </cell>
          <cell r="D25">
            <v>1150</v>
          </cell>
          <cell r="E25">
            <v>1533</v>
          </cell>
          <cell r="F25">
            <v>1917</v>
          </cell>
          <cell r="G25">
            <v>2300</v>
          </cell>
          <cell r="H25">
            <v>4600</v>
          </cell>
          <cell r="I25">
            <v>6900</v>
          </cell>
          <cell r="J25">
            <v>9200</v>
          </cell>
          <cell r="K25">
            <v>11500</v>
          </cell>
          <cell r="L25">
            <v>13800</v>
          </cell>
          <cell r="M25">
            <v>27600</v>
          </cell>
          <cell r="R25">
            <v>46</v>
          </cell>
        </row>
        <row r="26">
          <cell r="B26">
            <v>383</v>
          </cell>
          <cell r="C26">
            <v>767</v>
          </cell>
          <cell r="D26">
            <v>1150</v>
          </cell>
          <cell r="E26">
            <v>1533</v>
          </cell>
          <cell r="F26">
            <v>1917</v>
          </cell>
          <cell r="G26">
            <v>2300</v>
          </cell>
          <cell r="H26">
            <v>4600</v>
          </cell>
          <cell r="I26">
            <v>6900</v>
          </cell>
          <cell r="J26">
            <v>9200</v>
          </cell>
          <cell r="K26">
            <v>11500</v>
          </cell>
          <cell r="L26">
            <v>13800</v>
          </cell>
          <cell r="M26">
            <v>27600</v>
          </cell>
          <cell r="R26">
            <v>46</v>
          </cell>
        </row>
        <row r="27">
          <cell r="B27">
            <v>383</v>
          </cell>
          <cell r="C27">
            <v>767</v>
          </cell>
          <cell r="D27">
            <v>1150</v>
          </cell>
          <cell r="E27">
            <v>1533</v>
          </cell>
          <cell r="F27">
            <v>1917</v>
          </cell>
          <cell r="G27">
            <v>2300</v>
          </cell>
          <cell r="H27">
            <v>4600</v>
          </cell>
          <cell r="I27">
            <v>6900</v>
          </cell>
          <cell r="J27">
            <v>9200</v>
          </cell>
          <cell r="K27">
            <v>11500</v>
          </cell>
          <cell r="L27">
            <v>13800</v>
          </cell>
          <cell r="M27">
            <v>27600</v>
          </cell>
          <cell r="R27">
            <v>46</v>
          </cell>
        </row>
        <row r="28">
          <cell r="B28">
            <v>383</v>
          </cell>
          <cell r="C28">
            <v>767</v>
          </cell>
          <cell r="D28">
            <v>1150</v>
          </cell>
          <cell r="E28">
            <v>1533</v>
          </cell>
          <cell r="F28">
            <v>1917</v>
          </cell>
          <cell r="G28">
            <v>2300</v>
          </cell>
          <cell r="H28">
            <v>4600</v>
          </cell>
          <cell r="I28">
            <v>6900</v>
          </cell>
          <cell r="J28">
            <v>9200</v>
          </cell>
          <cell r="K28">
            <v>11500</v>
          </cell>
          <cell r="L28">
            <v>13800</v>
          </cell>
          <cell r="M28">
            <v>27600</v>
          </cell>
          <cell r="R28">
            <v>46</v>
          </cell>
        </row>
        <row r="29">
          <cell r="B29">
            <v>575</v>
          </cell>
          <cell r="C29">
            <v>1150</v>
          </cell>
          <cell r="D29">
            <v>1725</v>
          </cell>
          <cell r="E29">
            <v>2300</v>
          </cell>
          <cell r="F29">
            <v>2875</v>
          </cell>
          <cell r="G29">
            <v>3450</v>
          </cell>
          <cell r="H29">
            <v>6900</v>
          </cell>
          <cell r="I29">
            <v>10350</v>
          </cell>
          <cell r="J29">
            <v>13800</v>
          </cell>
          <cell r="K29">
            <v>17250</v>
          </cell>
          <cell r="L29">
            <v>20700</v>
          </cell>
          <cell r="M29">
            <v>41400</v>
          </cell>
          <cell r="R29">
            <v>69</v>
          </cell>
        </row>
        <row r="30">
          <cell r="B30">
            <v>575</v>
          </cell>
          <cell r="C30">
            <v>1150</v>
          </cell>
          <cell r="D30">
            <v>1725</v>
          </cell>
          <cell r="E30">
            <v>2300</v>
          </cell>
          <cell r="F30">
            <v>2875</v>
          </cell>
          <cell r="G30">
            <v>3450</v>
          </cell>
          <cell r="H30">
            <v>6900</v>
          </cell>
          <cell r="I30">
            <v>10350</v>
          </cell>
          <cell r="J30">
            <v>13800</v>
          </cell>
          <cell r="K30">
            <v>17250</v>
          </cell>
          <cell r="L30">
            <v>20700</v>
          </cell>
          <cell r="M30">
            <v>41400</v>
          </cell>
          <cell r="R30">
            <v>69</v>
          </cell>
        </row>
        <row r="31">
          <cell r="B31">
            <v>575</v>
          </cell>
          <cell r="C31">
            <v>1150</v>
          </cell>
          <cell r="D31">
            <v>1725</v>
          </cell>
          <cell r="E31">
            <v>2300</v>
          </cell>
          <cell r="F31">
            <v>2875</v>
          </cell>
          <cell r="G31">
            <v>3450</v>
          </cell>
          <cell r="H31">
            <v>6900</v>
          </cell>
          <cell r="I31">
            <v>10350</v>
          </cell>
          <cell r="J31">
            <v>13800</v>
          </cell>
          <cell r="K31">
            <v>17250</v>
          </cell>
          <cell r="L31">
            <v>20700</v>
          </cell>
          <cell r="M31">
            <v>41400</v>
          </cell>
          <cell r="R31">
            <v>69</v>
          </cell>
        </row>
        <row r="32">
          <cell r="B32">
            <v>575</v>
          </cell>
          <cell r="C32">
            <v>1150</v>
          </cell>
          <cell r="D32">
            <v>1725</v>
          </cell>
          <cell r="E32">
            <v>2300</v>
          </cell>
          <cell r="F32">
            <v>2875</v>
          </cell>
          <cell r="G32">
            <v>3450</v>
          </cell>
          <cell r="H32">
            <v>6900</v>
          </cell>
          <cell r="I32">
            <v>10350</v>
          </cell>
          <cell r="J32">
            <v>13800</v>
          </cell>
          <cell r="K32">
            <v>17250</v>
          </cell>
          <cell r="L32">
            <v>20700</v>
          </cell>
          <cell r="M32">
            <v>41400</v>
          </cell>
          <cell r="R32">
            <v>69</v>
          </cell>
        </row>
        <row r="33">
          <cell r="B33">
            <v>575</v>
          </cell>
          <cell r="C33">
            <v>1150</v>
          </cell>
          <cell r="D33">
            <v>1725</v>
          </cell>
          <cell r="E33">
            <v>2300</v>
          </cell>
          <cell r="F33">
            <v>2875</v>
          </cell>
          <cell r="G33">
            <v>3450</v>
          </cell>
          <cell r="H33">
            <v>6900</v>
          </cell>
          <cell r="I33">
            <v>10350</v>
          </cell>
          <cell r="J33">
            <v>13800</v>
          </cell>
          <cell r="K33">
            <v>17250</v>
          </cell>
          <cell r="L33">
            <v>20700</v>
          </cell>
          <cell r="M33">
            <v>41400</v>
          </cell>
          <cell r="R33">
            <v>69</v>
          </cell>
        </row>
        <row r="34">
          <cell r="B34">
            <v>575</v>
          </cell>
          <cell r="C34">
            <v>1150</v>
          </cell>
          <cell r="D34">
            <v>1725</v>
          </cell>
          <cell r="E34">
            <v>2300</v>
          </cell>
          <cell r="F34">
            <v>2875</v>
          </cell>
          <cell r="G34">
            <v>3450</v>
          </cell>
          <cell r="H34">
            <v>6900</v>
          </cell>
          <cell r="I34">
            <v>10350</v>
          </cell>
          <cell r="J34">
            <v>13800</v>
          </cell>
          <cell r="K34">
            <v>17250</v>
          </cell>
          <cell r="L34">
            <v>20700</v>
          </cell>
          <cell r="M34">
            <v>41400</v>
          </cell>
          <cell r="R34">
            <v>69</v>
          </cell>
        </row>
        <row r="35">
          <cell r="B35">
            <v>575</v>
          </cell>
          <cell r="C35">
            <v>1150</v>
          </cell>
          <cell r="D35">
            <v>1725</v>
          </cell>
          <cell r="E35">
            <v>2300</v>
          </cell>
          <cell r="F35">
            <v>2875</v>
          </cell>
          <cell r="G35">
            <v>3450</v>
          </cell>
          <cell r="H35">
            <v>6900</v>
          </cell>
          <cell r="I35">
            <v>10350</v>
          </cell>
          <cell r="J35">
            <v>13800</v>
          </cell>
          <cell r="K35">
            <v>17250</v>
          </cell>
          <cell r="L35">
            <v>20700</v>
          </cell>
          <cell r="M35">
            <v>41400</v>
          </cell>
          <cell r="R35">
            <v>69</v>
          </cell>
        </row>
        <row r="36">
          <cell r="B36">
            <v>575</v>
          </cell>
          <cell r="C36">
            <v>1150</v>
          </cell>
          <cell r="D36">
            <v>1725</v>
          </cell>
          <cell r="E36">
            <v>2300</v>
          </cell>
          <cell r="F36">
            <v>2875</v>
          </cell>
          <cell r="G36">
            <v>3450</v>
          </cell>
          <cell r="H36">
            <v>6900</v>
          </cell>
          <cell r="I36">
            <v>10350</v>
          </cell>
          <cell r="J36">
            <v>13800</v>
          </cell>
          <cell r="K36">
            <v>17250</v>
          </cell>
          <cell r="L36">
            <v>20700</v>
          </cell>
          <cell r="M36">
            <v>41400</v>
          </cell>
          <cell r="R36">
            <v>69</v>
          </cell>
        </row>
        <row r="37">
          <cell r="B37">
            <v>575</v>
          </cell>
          <cell r="C37">
            <v>1150</v>
          </cell>
          <cell r="D37">
            <v>1725</v>
          </cell>
          <cell r="E37">
            <v>2300</v>
          </cell>
          <cell r="F37">
            <v>2875</v>
          </cell>
          <cell r="G37">
            <v>3450</v>
          </cell>
          <cell r="H37">
            <v>6900</v>
          </cell>
          <cell r="I37">
            <v>10350</v>
          </cell>
          <cell r="J37">
            <v>13800</v>
          </cell>
          <cell r="K37">
            <v>17250</v>
          </cell>
          <cell r="L37">
            <v>20700</v>
          </cell>
          <cell r="M37">
            <v>41400</v>
          </cell>
          <cell r="R37">
            <v>69</v>
          </cell>
        </row>
        <row r="38">
          <cell r="B38">
            <v>575</v>
          </cell>
          <cell r="C38">
            <v>1150</v>
          </cell>
          <cell r="D38">
            <v>1725</v>
          </cell>
          <cell r="E38">
            <v>2300</v>
          </cell>
          <cell r="F38">
            <v>2875</v>
          </cell>
          <cell r="G38">
            <v>3450</v>
          </cell>
          <cell r="H38">
            <v>6900</v>
          </cell>
          <cell r="I38">
            <v>10350</v>
          </cell>
          <cell r="J38">
            <v>13800</v>
          </cell>
          <cell r="K38">
            <v>17250</v>
          </cell>
          <cell r="L38">
            <v>20700</v>
          </cell>
          <cell r="M38">
            <v>41400</v>
          </cell>
          <cell r="R38">
            <v>69</v>
          </cell>
        </row>
        <row r="39">
          <cell r="B39">
            <v>767</v>
          </cell>
          <cell r="C39">
            <v>1533</v>
          </cell>
          <cell r="D39">
            <v>2300</v>
          </cell>
          <cell r="E39">
            <v>3067</v>
          </cell>
          <cell r="F39">
            <v>3833</v>
          </cell>
          <cell r="G39">
            <v>4600</v>
          </cell>
          <cell r="H39">
            <v>9200</v>
          </cell>
          <cell r="I39">
            <v>13800</v>
          </cell>
          <cell r="J39">
            <v>18400</v>
          </cell>
          <cell r="K39">
            <v>23000</v>
          </cell>
          <cell r="L39">
            <v>27600</v>
          </cell>
          <cell r="M39">
            <v>55200</v>
          </cell>
          <cell r="R39">
            <v>92</v>
          </cell>
        </row>
        <row r="40">
          <cell r="B40">
            <v>767</v>
          </cell>
          <cell r="C40">
            <v>1533</v>
          </cell>
          <cell r="D40">
            <v>2300</v>
          </cell>
          <cell r="E40">
            <v>3067</v>
          </cell>
          <cell r="F40">
            <v>3833</v>
          </cell>
          <cell r="G40">
            <v>4600</v>
          </cell>
          <cell r="H40">
            <v>9200</v>
          </cell>
          <cell r="I40">
            <v>13800</v>
          </cell>
          <cell r="J40">
            <v>18400</v>
          </cell>
          <cell r="K40">
            <v>23000</v>
          </cell>
          <cell r="L40">
            <v>27600</v>
          </cell>
          <cell r="M40">
            <v>55200</v>
          </cell>
          <cell r="R40">
            <v>92</v>
          </cell>
        </row>
        <row r="41">
          <cell r="B41">
            <v>767</v>
          </cell>
          <cell r="C41">
            <v>1533</v>
          </cell>
          <cell r="D41">
            <v>2300</v>
          </cell>
          <cell r="E41">
            <v>3067</v>
          </cell>
          <cell r="F41">
            <v>3833</v>
          </cell>
          <cell r="G41">
            <v>4600</v>
          </cell>
          <cell r="H41">
            <v>9200</v>
          </cell>
          <cell r="I41">
            <v>13800</v>
          </cell>
          <cell r="J41">
            <v>18400</v>
          </cell>
          <cell r="K41">
            <v>23000</v>
          </cell>
          <cell r="L41">
            <v>27600</v>
          </cell>
          <cell r="M41">
            <v>55200</v>
          </cell>
          <cell r="R41">
            <v>92</v>
          </cell>
        </row>
        <row r="42">
          <cell r="B42">
            <v>767</v>
          </cell>
          <cell r="C42">
            <v>1533</v>
          </cell>
          <cell r="D42">
            <v>2300</v>
          </cell>
          <cell r="E42">
            <v>3067</v>
          </cell>
          <cell r="F42">
            <v>3833</v>
          </cell>
          <cell r="G42">
            <v>4600</v>
          </cell>
          <cell r="H42">
            <v>9200</v>
          </cell>
          <cell r="I42">
            <v>13800</v>
          </cell>
          <cell r="J42">
            <v>18400</v>
          </cell>
          <cell r="K42">
            <v>23000</v>
          </cell>
          <cell r="L42">
            <v>27600</v>
          </cell>
          <cell r="M42">
            <v>55200</v>
          </cell>
          <cell r="R42">
            <v>92</v>
          </cell>
        </row>
        <row r="43">
          <cell r="B43">
            <v>767</v>
          </cell>
          <cell r="C43">
            <v>1533</v>
          </cell>
          <cell r="D43">
            <v>2300</v>
          </cell>
          <cell r="E43">
            <v>3067</v>
          </cell>
          <cell r="F43">
            <v>3833</v>
          </cell>
          <cell r="G43">
            <v>4600</v>
          </cell>
          <cell r="H43">
            <v>9200</v>
          </cell>
          <cell r="I43">
            <v>13800</v>
          </cell>
          <cell r="J43">
            <v>18400</v>
          </cell>
          <cell r="K43">
            <v>23000</v>
          </cell>
          <cell r="L43">
            <v>27600</v>
          </cell>
          <cell r="M43">
            <v>55200</v>
          </cell>
          <cell r="R43">
            <v>92</v>
          </cell>
        </row>
        <row r="44">
          <cell r="B44">
            <v>767</v>
          </cell>
          <cell r="C44">
            <v>1533</v>
          </cell>
          <cell r="D44">
            <v>2300</v>
          </cell>
          <cell r="E44">
            <v>3067</v>
          </cell>
          <cell r="F44">
            <v>3833</v>
          </cell>
          <cell r="G44">
            <v>4600</v>
          </cell>
          <cell r="H44">
            <v>9200</v>
          </cell>
          <cell r="I44">
            <v>13800</v>
          </cell>
          <cell r="J44">
            <v>18400</v>
          </cell>
          <cell r="K44">
            <v>23000</v>
          </cell>
          <cell r="L44">
            <v>27600</v>
          </cell>
          <cell r="M44">
            <v>55200</v>
          </cell>
          <cell r="R44">
            <v>92</v>
          </cell>
        </row>
        <row r="45">
          <cell r="B45">
            <v>767</v>
          </cell>
          <cell r="C45">
            <v>1533</v>
          </cell>
          <cell r="D45">
            <v>2300</v>
          </cell>
          <cell r="E45">
            <v>3067</v>
          </cell>
          <cell r="F45">
            <v>3833</v>
          </cell>
          <cell r="G45">
            <v>4600</v>
          </cell>
          <cell r="H45">
            <v>9200</v>
          </cell>
          <cell r="I45">
            <v>13800</v>
          </cell>
          <cell r="J45">
            <v>18400</v>
          </cell>
          <cell r="K45">
            <v>23000</v>
          </cell>
          <cell r="L45">
            <v>27600</v>
          </cell>
          <cell r="M45">
            <v>55200</v>
          </cell>
          <cell r="R45">
            <v>92</v>
          </cell>
        </row>
        <row r="46">
          <cell r="B46">
            <v>767</v>
          </cell>
          <cell r="C46">
            <v>1533</v>
          </cell>
          <cell r="D46">
            <v>2300</v>
          </cell>
          <cell r="E46">
            <v>3067</v>
          </cell>
          <cell r="F46">
            <v>3833</v>
          </cell>
          <cell r="G46">
            <v>4600</v>
          </cell>
          <cell r="H46">
            <v>9200</v>
          </cell>
          <cell r="I46">
            <v>13800</v>
          </cell>
          <cell r="J46">
            <v>18400</v>
          </cell>
          <cell r="K46">
            <v>23000</v>
          </cell>
          <cell r="L46">
            <v>27600</v>
          </cell>
          <cell r="M46">
            <v>55200</v>
          </cell>
          <cell r="R46">
            <v>92</v>
          </cell>
        </row>
        <row r="47">
          <cell r="B47">
            <v>767</v>
          </cell>
          <cell r="C47">
            <v>1533</v>
          </cell>
          <cell r="D47">
            <v>2300</v>
          </cell>
          <cell r="E47">
            <v>3067</v>
          </cell>
          <cell r="F47">
            <v>3833</v>
          </cell>
          <cell r="G47">
            <v>4600</v>
          </cell>
          <cell r="H47">
            <v>9200</v>
          </cell>
          <cell r="I47">
            <v>13800</v>
          </cell>
          <cell r="J47">
            <v>18400</v>
          </cell>
          <cell r="K47">
            <v>23000</v>
          </cell>
          <cell r="L47">
            <v>27600</v>
          </cell>
          <cell r="M47">
            <v>55200</v>
          </cell>
          <cell r="R47">
            <v>92</v>
          </cell>
        </row>
        <row r="48">
          <cell r="B48">
            <v>767</v>
          </cell>
          <cell r="C48">
            <v>1533</v>
          </cell>
          <cell r="D48">
            <v>2300</v>
          </cell>
          <cell r="E48">
            <v>3067</v>
          </cell>
          <cell r="F48">
            <v>3833</v>
          </cell>
          <cell r="G48">
            <v>4600</v>
          </cell>
          <cell r="H48">
            <v>9200</v>
          </cell>
          <cell r="I48">
            <v>13800</v>
          </cell>
          <cell r="J48">
            <v>18400</v>
          </cell>
          <cell r="K48">
            <v>23000</v>
          </cell>
          <cell r="L48">
            <v>27600</v>
          </cell>
          <cell r="M48">
            <v>55200</v>
          </cell>
          <cell r="R48">
            <v>92</v>
          </cell>
        </row>
        <row r="49">
          <cell r="B49">
            <v>958</v>
          </cell>
          <cell r="C49">
            <v>1917</v>
          </cell>
          <cell r="D49">
            <v>2875</v>
          </cell>
          <cell r="E49">
            <v>3833</v>
          </cell>
          <cell r="F49">
            <v>4792</v>
          </cell>
          <cell r="G49">
            <v>5750</v>
          </cell>
          <cell r="H49">
            <v>11500</v>
          </cell>
          <cell r="I49">
            <v>17250</v>
          </cell>
          <cell r="J49">
            <v>23000</v>
          </cell>
          <cell r="K49">
            <v>28750</v>
          </cell>
          <cell r="L49">
            <v>34500</v>
          </cell>
          <cell r="M49">
            <v>69000</v>
          </cell>
          <cell r="R49">
            <v>115</v>
          </cell>
        </row>
        <row r="50">
          <cell r="B50">
            <v>958</v>
          </cell>
          <cell r="C50">
            <v>1917</v>
          </cell>
          <cell r="D50">
            <v>2875</v>
          </cell>
          <cell r="E50">
            <v>3833</v>
          </cell>
          <cell r="F50">
            <v>4792</v>
          </cell>
          <cell r="G50">
            <v>5750</v>
          </cell>
          <cell r="H50">
            <v>11500</v>
          </cell>
          <cell r="I50">
            <v>17250</v>
          </cell>
          <cell r="J50">
            <v>23000</v>
          </cell>
          <cell r="K50">
            <v>28750</v>
          </cell>
          <cell r="L50">
            <v>34500</v>
          </cell>
          <cell r="M50">
            <v>69000</v>
          </cell>
          <cell r="R50">
            <v>115</v>
          </cell>
        </row>
        <row r="51">
          <cell r="B51">
            <v>958</v>
          </cell>
          <cell r="C51">
            <v>1917</v>
          </cell>
          <cell r="D51">
            <v>2875</v>
          </cell>
          <cell r="E51">
            <v>3833</v>
          </cell>
          <cell r="F51">
            <v>4792</v>
          </cell>
          <cell r="G51">
            <v>5750</v>
          </cell>
          <cell r="H51">
            <v>11500</v>
          </cell>
          <cell r="I51">
            <v>17250</v>
          </cell>
          <cell r="J51">
            <v>23000</v>
          </cell>
          <cell r="K51">
            <v>28750</v>
          </cell>
          <cell r="L51">
            <v>34500</v>
          </cell>
          <cell r="M51">
            <v>69000</v>
          </cell>
          <cell r="R51">
            <v>115</v>
          </cell>
        </row>
        <row r="52">
          <cell r="B52">
            <v>958</v>
          </cell>
          <cell r="C52">
            <v>1917</v>
          </cell>
          <cell r="D52">
            <v>2875</v>
          </cell>
          <cell r="E52">
            <v>3833</v>
          </cell>
          <cell r="F52">
            <v>4792</v>
          </cell>
          <cell r="G52">
            <v>5750</v>
          </cell>
          <cell r="H52">
            <v>11500</v>
          </cell>
          <cell r="I52">
            <v>17250</v>
          </cell>
          <cell r="J52">
            <v>23000</v>
          </cell>
          <cell r="K52">
            <v>28750</v>
          </cell>
          <cell r="L52">
            <v>34500</v>
          </cell>
          <cell r="M52">
            <v>69000</v>
          </cell>
          <cell r="R52">
            <v>115</v>
          </cell>
        </row>
        <row r="53">
          <cell r="B53">
            <v>958</v>
          </cell>
          <cell r="C53">
            <v>1917</v>
          </cell>
          <cell r="D53">
            <v>2875</v>
          </cell>
          <cell r="E53">
            <v>3833</v>
          </cell>
          <cell r="F53">
            <v>4792</v>
          </cell>
          <cell r="G53">
            <v>5750</v>
          </cell>
          <cell r="H53">
            <v>11500</v>
          </cell>
          <cell r="I53">
            <v>17250</v>
          </cell>
          <cell r="J53">
            <v>23000</v>
          </cell>
          <cell r="K53">
            <v>28750</v>
          </cell>
          <cell r="L53">
            <v>34500</v>
          </cell>
          <cell r="M53">
            <v>69000</v>
          </cell>
          <cell r="R53">
            <v>115</v>
          </cell>
        </row>
        <row r="54">
          <cell r="B54">
            <v>958</v>
          </cell>
          <cell r="C54">
            <v>1917</v>
          </cell>
          <cell r="D54">
            <v>2875</v>
          </cell>
          <cell r="E54">
            <v>3833</v>
          </cell>
          <cell r="F54">
            <v>4792</v>
          </cell>
          <cell r="G54">
            <v>5750</v>
          </cell>
          <cell r="H54">
            <v>11500</v>
          </cell>
          <cell r="I54">
            <v>17250</v>
          </cell>
          <cell r="J54">
            <v>23000</v>
          </cell>
          <cell r="K54">
            <v>28750</v>
          </cell>
          <cell r="L54">
            <v>34500</v>
          </cell>
          <cell r="M54">
            <v>69000</v>
          </cell>
          <cell r="R54">
            <v>115</v>
          </cell>
        </row>
        <row r="55">
          <cell r="B55">
            <v>958</v>
          </cell>
          <cell r="C55">
            <v>1917</v>
          </cell>
          <cell r="D55">
            <v>2875</v>
          </cell>
          <cell r="E55">
            <v>3833</v>
          </cell>
          <cell r="F55">
            <v>4792</v>
          </cell>
          <cell r="G55">
            <v>5750</v>
          </cell>
          <cell r="H55">
            <v>11500</v>
          </cell>
          <cell r="I55">
            <v>17250</v>
          </cell>
          <cell r="J55">
            <v>23000</v>
          </cell>
          <cell r="K55">
            <v>28750</v>
          </cell>
          <cell r="L55">
            <v>34500</v>
          </cell>
          <cell r="M55">
            <v>69000</v>
          </cell>
          <cell r="R55">
            <v>115</v>
          </cell>
        </row>
        <row r="56">
          <cell r="B56">
            <v>958</v>
          </cell>
          <cell r="C56">
            <v>1917</v>
          </cell>
          <cell r="D56">
            <v>2875</v>
          </cell>
          <cell r="E56">
            <v>3833</v>
          </cell>
          <cell r="F56">
            <v>4792</v>
          </cell>
          <cell r="G56">
            <v>5750</v>
          </cell>
          <cell r="H56">
            <v>11500</v>
          </cell>
          <cell r="I56">
            <v>17250</v>
          </cell>
          <cell r="J56">
            <v>23000</v>
          </cell>
          <cell r="K56">
            <v>28750</v>
          </cell>
          <cell r="L56">
            <v>34500</v>
          </cell>
          <cell r="M56">
            <v>69000</v>
          </cell>
          <cell r="R56">
            <v>115</v>
          </cell>
        </row>
        <row r="57">
          <cell r="B57">
            <v>958</v>
          </cell>
          <cell r="C57">
            <v>1917</v>
          </cell>
          <cell r="D57">
            <v>2875</v>
          </cell>
          <cell r="E57">
            <v>3833</v>
          </cell>
          <cell r="F57">
            <v>4792</v>
          </cell>
          <cell r="G57">
            <v>5750</v>
          </cell>
          <cell r="H57">
            <v>11500</v>
          </cell>
          <cell r="I57">
            <v>17250</v>
          </cell>
          <cell r="J57">
            <v>23000</v>
          </cell>
          <cell r="K57">
            <v>28750</v>
          </cell>
          <cell r="L57">
            <v>34500</v>
          </cell>
          <cell r="M57">
            <v>69000</v>
          </cell>
          <cell r="R57">
            <v>115</v>
          </cell>
        </row>
        <row r="58">
          <cell r="B58">
            <v>958</v>
          </cell>
          <cell r="C58">
            <v>1917</v>
          </cell>
          <cell r="D58">
            <v>2875</v>
          </cell>
          <cell r="E58">
            <v>3833</v>
          </cell>
          <cell r="F58">
            <v>4792</v>
          </cell>
          <cell r="G58">
            <v>5750</v>
          </cell>
          <cell r="H58">
            <v>11500</v>
          </cell>
          <cell r="I58">
            <v>17250</v>
          </cell>
          <cell r="J58">
            <v>23000</v>
          </cell>
          <cell r="K58">
            <v>28750</v>
          </cell>
          <cell r="L58">
            <v>34500</v>
          </cell>
          <cell r="M58">
            <v>69000</v>
          </cell>
          <cell r="R58">
            <v>115</v>
          </cell>
        </row>
        <row r="59">
          <cell r="B59">
            <v>1150</v>
          </cell>
          <cell r="C59">
            <v>2300</v>
          </cell>
          <cell r="D59">
            <v>3450</v>
          </cell>
          <cell r="E59">
            <v>4600</v>
          </cell>
          <cell r="F59">
            <v>5750</v>
          </cell>
          <cell r="G59">
            <v>6900</v>
          </cell>
          <cell r="H59">
            <v>13800</v>
          </cell>
          <cell r="I59">
            <v>20700</v>
          </cell>
          <cell r="J59">
            <v>27600</v>
          </cell>
          <cell r="K59">
            <v>34500</v>
          </cell>
          <cell r="L59">
            <v>41400</v>
          </cell>
          <cell r="M59">
            <v>82800</v>
          </cell>
          <cell r="R59">
            <v>138</v>
          </cell>
        </row>
        <row r="60">
          <cell r="B60">
            <v>1150</v>
          </cell>
          <cell r="C60">
            <v>2300</v>
          </cell>
          <cell r="D60">
            <v>3450</v>
          </cell>
          <cell r="E60">
            <v>4600</v>
          </cell>
          <cell r="F60">
            <v>5750</v>
          </cell>
          <cell r="G60">
            <v>6900</v>
          </cell>
          <cell r="H60">
            <v>13800</v>
          </cell>
          <cell r="I60">
            <v>20700</v>
          </cell>
          <cell r="J60">
            <v>27600</v>
          </cell>
          <cell r="K60">
            <v>34500</v>
          </cell>
          <cell r="L60">
            <v>41400</v>
          </cell>
          <cell r="M60">
            <v>82800</v>
          </cell>
          <cell r="R60">
            <v>138</v>
          </cell>
        </row>
        <row r="61">
          <cell r="B61">
            <v>1150</v>
          </cell>
          <cell r="C61">
            <v>2300</v>
          </cell>
          <cell r="D61">
            <v>3450</v>
          </cell>
          <cell r="E61">
            <v>4600</v>
          </cell>
          <cell r="F61">
            <v>5750</v>
          </cell>
          <cell r="G61">
            <v>6900</v>
          </cell>
          <cell r="H61">
            <v>13800</v>
          </cell>
          <cell r="I61">
            <v>20700</v>
          </cell>
          <cell r="J61">
            <v>27600</v>
          </cell>
          <cell r="K61">
            <v>34500</v>
          </cell>
          <cell r="L61">
            <v>41400</v>
          </cell>
          <cell r="M61">
            <v>82800</v>
          </cell>
          <cell r="R61">
            <v>138</v>
          </cell>
        </row>
        <row r="62">
          <cell r="B62">
            <v>1150</v>
          </cell>
          <cell r="C62">
            <v>2300</v>
          </cell>
          <cell r="D62">
            <v>3450</v>
          </cell>
          <cell r="E62">
            <v>4600</v>
          </cell>
          <cell r="F62">
            <v>5750</v>
          </cell>
          <cell r="G62">
            <v>6900</v>
          </cell>
          <cell r="H62">
            <v>13800</v>
          </cell>
          <cell r="I62">
            <v>20700</v>
          </cell>
          <cell r="J62">
            <v>27600</v>
          </cell>
          <cell r="K62">
            <v>34500</v>
          </cell>
          <cell r="L62">
            <v>41400</v>
          </cell>
          <cell r="M62">
            <v>82800</v>
          </cell>
          <cell r="R62">
            <v>138</v>
          </cell>
        </row>
        <row r="63">
          <cell r="B63">
            <v>1150</v>
          </cell>
          <cell r="C63">
            <v>2300</v>
          </cell>
          <cell r="D63">
            <v>3450</v>
          </cell>
          <cell r="E63">
            <v>4600</v>
          </cell>
          <cell r="F63">
            <v>5750</v>
          </cell>
          <cell r="G63">
            <v>6900</v>
          </cell>
          <cell r="H63">
            <v>13800</v>
          </cell>
          <cell r="I63">
            <v>20700</v>
          </cell>
          <cell r="J63">
            <v>27600</v>
          </cell>
          <cell r="K63">
            <v>34500</v>
          </cell>
          <cell r="L63">
            <v>41400</v>
          </cell>
          <cell r="M63">
            <v>82800</v>
          </cell>
          <cell r="R63">
            <v>138</v>
          </cell>
        </row>
        <row r="64">
          <cell r="B64">
            <v>1150</v>
          </cell>
          <cell r="C64">
            <v>2300</v>
          </cell>
          <cell r="D64">
            <v>3450</v>
          </cell>
          <cell r="E64">
            <v>4600</v>
          </cell>
          <cell r="F64">
            <v>5750</v>
          </cell>
          <cell r="G64">
            <v>6900</v>
          </cell>
          <cell r="H64">
            <v>13800</v>
          </cell>
          <cell r="I64">
            <v>20700</v>
          </cell>
          <cell r="J64">
            <v>27600</v>
          </cell>
          <cell r="K64">
            <v>34500</v>
          </cell>
          <cell r="L64">
            <v>41400</v>
          </cell>
          <cell r="M64">
            <v>82800</v>
          </cell>
          <cell r="R64">
            <v>138</v>
          </cell>
        </row>
        <row r="65">
          <cell r="B65">
            <v>1150</v>
          </cell>
          <cell r="C65">
            <v>2300</v>
          </cell>
          <cell r="D65">
            <v>3450</v>
          </cell>
          <cell r="E65">
            <v>4600</v>
          </cell>
          <cell r="F65">
            <v>5750</v>
          </cell>
          <cell r="G65">
            <v>6900</v>
          </cell>
          <cell r="H65">
            <v>13800</v>
          </cell>
          <cell r="I65">
            <v>20700</v>
          </cell>
          <cell r="J65">
            <v>27600</v>
          </cell>
          <cell r="K65">
            <v>34500</v>
          </cell>
          <cell r="L65">
            <v>41400</v>
          </cell>
          <cell r="M65">
            <v>82800</v>
          </cell>
          <cell r="R65">
            <v>138</v>
          </cell>
        </row>
        <row r="66">
          <cell r="B66">
            <v>1150</v>
          </cell>
          <cell r="C66">
            <v>2300</v>
          </cell>
          <cell r="D66">
            <v>3450</v>
          </cell>
          <cell r="E66">
            <v>4600</v>
          </cell>
          <cell r="F66">
            <v>5750</v>
          </cell>
          <cell r="G66">
            <v>6900</v>
          </cell>
          <cell r="H66">
            <v>13800</v>
          </cell>
          <cell r="I66">
            <v>20700</v>
          </cell>
          <cell r="J66">
            <v>27600</v>
          </cell>
          <cell r="K66">
            <v>34500</v>
          </cell>
          <cell r="L66">
            <v>41400</v>
          </cell>
          <cell r="M66">
            <v>82800</v>
          </cell>
          <cell r="R66">
            <v>138</v>
          </cell>
        </row>
        <row r="67">
          <cell r="B67">
            <v>1150</v>
          </cell>
          <cell r="C67">
            <v>2300</v>
          </cell>
          <cell r="D67">
            <v>3450</v>
          </cell>
          <cell r="E67">
            <v>4600</v>
          </cell>
          <cell r="F67">
            <v>5750</v>
          </cell>
          <cell r="G67">
            <v>6900</v>
          </cell>
          <cell r="H67">
            <v>13800</v>
          </cell>
          <cell r="I67">
            <v>20700</v>
          </cell>
          <cell r="J67">
            <v>27600</v>
          </cell>
          <cell r="K67">
            <v>34500</v>
          </cell>
          <cell r="L67">
            <v>41400</v>
          </cell>
          <cell r="M67">
            <v>82800</v>
          </cell>
          <cell r="R67">
            <v>138</v>
          </cell>
        </row>
        <row r="68">
          <cell r="B68">
            <v>1150</v>
          </cell>
          <cell r="C68">
            <v>2300</v>
          </cell>
          <cell r="D68">
            <v>3450</v>
          </cell>
          <cell r="E68">
            <v>4600</v>
          </cell>
          <cell r="F68">
            <v>5750</v>
          </cell>
          <cell r="G68">
            <v>6900</v>
          </cell>
          <cell r="H68">
            <v>13800</v>
          </cell>
          <cell r="I68">
            <v>20700</v>
          </cell>
          <cell r="J68">
            <v>27600</v>
          </cell>
          <cell r="K68">
            <v>34500</v>
          </cell>
          <cell r="L68">
            <v>41400</v>
          </cell>
          <cell r="M68">
            <v>82800</v>
          </cell>
          <cell r="R68">
            <v>138</v>
          </cell>
        </row>
        <row r="69">
          <cell r="B69">
            <v>1342</v>
          </cell>
          <cell r="C69">
            <v>2683</v>
          </cell>
          <cell r="D69">
            <v>4025</v>
          </cell>
          <cell r="E69">
            <v>5367</v>
          </cell>
          <cell r="F69">
            <v>6708</v>
          </cell>
          <cell r="G69">
            <v>8050</v>
          </cell>
          <cell r="H69">
            <v>16100</v>
          </cell>
          <cell r="I69">
            <v>24150</v>
          </cell>
          <cell r="J69">
            <v>32200</v>
          </cell>
          <cell r="K69">
            <v>40250</v>
          </cell>
          <cell r="L69">
            <v>48300</v>
          </cell>
          <cell r="M69">
            <v>96600</v>
          </cell>
          <cell r="R69">
            <v>161</v>
          </cell>
        </row>
        <row r="70">
          <cell r="B70">
            <v>1342</v>
          </cell>
          <cell r="C70">
            <v>2683</v>
          </cell>
          <cell r="D70">
            <v>4025</v>
          </cell>
          <cell r="E70">
            <v>5367</v>
          </cell>
          <cell r="F70">
            <v>6708</v>
          </cell>
          <cell r="G70">
            <v>8050</v>
          </cell>
          <cell r="H70">
            <v>16100</v>
          </cell>
          <cell r="I70">
            <v>24150</v>
          </cell>
          <cell r="J70">
            <v>32200</v>
          </cell>
          <cell r="K70">
            <v>40250</v>
          </cell>
          <cell r="L70">
            <v>48300</v>
          </cell>
          <cell r="M70">
            <v>96600</v>
          </cell>
          <cell r="R70">
            <v>161</v>
          </cell>
        </row>
        <row r="71">
          <cell r="B71">
            <v>1342</v>
          </cell>
          <cell r="C71">
            <v>2683</v>
          </cell>
          <cell r="D71">
            <v>4025</v>
          </cell>
          <cell r="E71">
            <v>5367</v>
          </cell>
          <cell r="F71">
            <v>6708</v>
          </cell>
          <cell r="G71">
            <v>8050</v>
          </cell>
          <cell r="H71">
            <v>16100</v>
          </cell>
          <cell r="I71">
            <v>24150</v>
          </cell>
          <cell r="J71">
            <v>32200</v>
          </cell>
          <cell r="K71">
            <v>40250</v>
          </cell>
          <cell r="L71">
            <v>48300</v>
          </cell>
          <cell r="M71">
            <v>96600</v>
          </cell>
          <cell r="R71">
            <v>161</v>
          </cell>
        </row>
        <row r="72">
          <cell r="B72">
            <v>1342</v>
          </cell>
          <cell r="C72">
            <v>2683</v>
          </cell>
          <cell r="D72">
            <v>4025</v>
          </cell>
          <cell r="E72">
            <v>5367</v>
          </cell>
          <cell r="F72">
            <v>6708</v>
          </cell>
          <cell r="G72">
            <v>8050</v>
          </cell>
          <cell r="H72">
            <v>16100</v>
          </cell>
          <cell r="I72">
            <v>24150</v>
          </cell>
          <cell r="J72">
            <v>32200</v>
          </cell>
          <cell r="K72">
            <v>40250</v>
          </cell>
          <cell r="L72">
            <v>48300</v>
          </cell>
          <cell r="M72">
            <v>96600</v>
          </cell>
          <cell r="R72">
            <v>161</v>
          </cell>
        </row>
        <row r="73">
          <cell r="B73">
            <v>1342</v>
          </cell>
          <cell r="C73">
            <v>2683</v>
          </cell>
          <cell r="D73">
            <v>4025</v>
          </cell>
          <cell r="E73">
            <v>5367</v>
          </cell>
          <cell r="F73">
            <v>6708</v>
          </cell>
          <cell r="G73">
            <v>8050</v>
          </cell>
          <cell r="H73">
            <v>16100</v>
          </cell>
          <cell r="I73">
            <v>24150</v>
          </cell>
          <cell r="J73">
            <v>32200</v>
          </cell>
          <cell r="K73">
            <v>40250</v>
          </cell>
          <cell r="L73">
            <v>48300</v>
          </cell>
          <cell r="M73">
            <v>96600</v>
          </cell>
          <cell r="R73">
            <v>161</v>
          </cell>
        </row>
        <row r="74">
          <cell r="B74">
            <v>1342</v>
          </cell>
          <cell r="C74">
            <v>2683</v>
          </cell>
          <cell r="D74">
            <v>4025</v>
          </cell>
          <cell r="E74">
            <v>5367</v>
          </cell>
          <cell r="F74">
            <v>6708</v>
          </cell>
          <cell r="G74">
            <v>8050</v>
          </cell>
          <cell r="H74">
            <v>16100</v>
          </cell>
          <cell r="I74">
            <v>24150</v>
          </cell>
          <cell r="J74">
            <v>32200</v>
          </cell>
          <cell r="K74">
            <v>40250</v>
          </cell>
          <cell r="L74">
            <v>48300</v>
          </cell>
          <cell r="M74">
            <v>96600</v>
          </cell>
          <cell r="R74">
            <v>161</v>
          </cell>
        </row>
        <row r="75">
          <cell r="B75">
            <v>1342</v>
          </cell>
          <cell r="C75">
            <v>2683</v>
          </cell>
          <cell r="D75">
            <v>4025</v>
          </cell>
          <cell r="E75">
            <v>5367</v>
          </cell>
          <cell r="F75">
            <v>6708</v>
          </cell>
          <cell r="G75">
            <v>8050</v>
          </cell>
          <cell r="H75">
            <v>16100</v>
          </cell>
          <cell r="I75">
            <v>24150</v>
          </cell>
          <cell r="J75">
            <v>32200</v>
          </cell>
          <cell r="K75">
            <v>40250</v>
          </cell>
          <cell r="L75">
            <v>48300</v>
          </cell>
          <cell r="M75">
            <v>96600</v>
          </cell>
          <cell r="R75">
            <v>161</v>
          </cell>
        </row>
        <row r="76">
          <cell r="B76">
            <v>1342</v>
          </cell>
          <cell r="C76">
            <v>2683</v>
          </cell>
          <cell r="D76">
            <v>4025</v>
          </cell>
          <cell r="E76">
            <v>5367</v>
          </cell>
          <cell r="F76">
            <v>6708</v>
          </cell>
          <cell r="G76">
            <v>8050</v>
          </cell>
          <cell r="H76">
            <v>16100</v>
          </cell>
          <cell r="I76">
            <v>24150</v>
          </cell>
          <cell r="J76">
            <v>32200</v>
          </cell>
          <cell r="K76">
            <v>40250</v>
          </cell>
          <cell r="L76">
            <v>48300</v>
          </cell>
          <cell r="M76">
            <v>96600</v>
          </cell>
          <cell r="R76">
            <v>161</v>
          </cell>
        </row>
        <row r="77">
          <cell r="B77">
            <v>1342</v>
          </cell>
          <cell r="C77">
            <v>2683</v>
          </cell>
          <cell r="D77">
            <v>4025</v>
          </cell>
          <cell r="E77">
            <v>5367</v>
          </cell>
          <cell r="F77">
            <v>6708</v>
          </cell>
          <cell r="G77">
            <v>8050</v>
          </cell>
          <cell r="H77">
            <v>16100</v>
          </cell>
          <cell r="I77">
            <v>24150</v>
          </cell>
          <cell r="J77">
            <v>32200</v>
          </cell>
          <cell r="K77">
            <v>40250</v>
          </cell>
          <cell r="L77">
            <v>48300</v>
          </cell>
          <cell r="M77">
            <v>96600</v>
          </cell>
          <cell r="R77">
            <v>161</v>
          </cell>
        </row>
        <row r="78">
          <cell r="B78">
            <v>1342</v>
          </cell>
          <cell r="C78">
            <v>2683</v>
          </cell>
          <cell r="D78">
            <v>4025</v>
          </cell>
          <cell r="E78">
            <v>5367</v>
          </cell>
          <cell r="F78">
            <v>6708</v>
          </cell>
          <cell r="G78">
            <v>8050</v>
          </cell>
          <cell r="H78">
            <v>16100</v>
          </cell>
          <cell r="I78">
            <v>24150</v>
          </cell>
          <cell r="J78">
            <v>32200</v>
          </cell>
          <cell r="K78">
            <v>40250</v>
          </cell>
          <cell r="L78">
            <v>48300</v>
          </cell>
          <cell r="M78">
            <v>96600</v>
          </cell>
          <cell r="R78">
            <v>161</v>
          </cell>
        </row>
        <row r="79">
          <cell r="B79">
            <v>1533</v>
          </cell>
          <cell r="C79">
            <v>3067</v>
          </cell>
          <cell r="D79">
            <v>4600</v>
          </cell>
          <cell r="E79">
            <v>6133</v>
          </cell>
          <cell r="F79">
            <v>7667</v>
          </cell>
          <cell r="G79">
            <v>9200</v>
          </cell>
          <cell r="H79">
            <v>18400</v>
          </cell>
          <cell r="I79">
            <v>27600</v>
          </cell>
          <cell r="J79">
            <v>36800</v>
          </cell>
          <cell r="K79">
            <v>46000</v>
          </cell>
          <cell r="L79">
            <v>55200</v>
          </cell>
          <cell r="M79">
            <v>110400</v>
          </cell>
          <cell r="R79">
            <v>184</v>
          </cell>
        </row>
        <row r="80">
          <cell r="B80">
            <v>1533</v>
          </cell>
          <cell r="C80">
            <v>3067</v>
          </cell>
          <cell r="D80">
            <v>4600</v>
          </cell>
          <cell r="E80">
            <v>6133</v>
          </cell>
          <cell r="F80">
            <v>7667</v>
          </cell>
          <cell r="G80">
            <v>9200</v>
          </cell>
          <cell r="H80">
            <v>18400</v>
          </cell>
          <cell r="I80">
            <v>27600</v>
          </cell>
          <cell r="J80">
            <v>36800</v>
          </cell>
          <cell r="K80">
            <v>46000</v>
          </cell>
          <cell r="L80">
            <v>55200</v>
          </cell>
          <cell r="M80">
            <v>110400</v>
          </cell>
          <cell r="R80">
            <v>184</v>
          </cell>
        </row>
        <row r="81">
          <cell r="B81">
            <v>1533</v>
          </cell>
          <cell r="C81">
            <v>3067</v>
          </cell>
          <cell r="D81">
            <v>4600</v>
          </cell>
          <cell r="E81">
            <v>6133</v>
          </cell>
          <cell r="F81">
            <v>7667</v>
          </cell>
          <cell r="G81">
            <v>9200</v>
          </cell>
          <cell r="H81">
            <v>18400</v>
          </cell>
          <cell r="I81">
            <v>27600</v>
          </cell>
          <cell r="J81">
            <v>36800</v>
          </cell>
          <cell r="K81">
            <v>46000</v>
          </cell>
          <cell r="L81">
            <v>55200</v>
          </cell>
          <cell r="M81">
            <v>110400</v>
          </cell>
          <cell r="R81">
            <v>184</v>
          </cell>
        </row>
        <row r="82">
          <cell r="B82">
            <v>1533</v>
          </cell>
          <cell r="C82">
            <v>3067</v>
          </cell>
          <cell r="D82">
            <v>4600</v>
          </cell>
          <cell r="E82">
            <v>6133</v>
          </cell>
          <cell r="F82">
            <v>7667</v>
          </cell>
          <cell r="G82">
            <v>9200</v>
          </cell>
          <cell r="H82">
            <v>18400</v>
          </cell>
          <cell r="I82">
            <v>27600</v>
          </cell>
          <cell r="J82">
            <v>36800</v>
          </cell>
          <cell r="K82">
            <v>46000</v>
          </cell>
          <cell r="L82">
            <v>55200</v>
          </cell>
          <cell r="M82">
            <v>110400</v>
          </cell>
          <cell r="R82">
            <v>184</v>
          </cell>
        </row>
        <row r="83">
          <cell r="B83">
            <v>1533</v>
          </cell>
          <cell r="C83">
            <v>3067</v>
          </cell>
          <cell r="D83">
            <v>4600</v>
          </cell>
          <cell r="E83">
            <v>6133</v>
          </cell>
          <cell r="F83">
            <v>7667</v>
          </cell>
          <cell r="G83">
            <v>9200</v>
          </cell>
          <cell r="H83">
            <v>18400</v>
          </cell>
          <cell r="I83">
            <v>27600</v>
          </cell>
          <cell r="J83">
            <v>36800</v>
          </cell>
          <cell r="K83">
            <v>46000</v>
          </cell>
          <cell r="L83">
            <v>55200</v>
          </cell>
          <cell r="M83">
            <v>110400</v>
          </cell>
          <cell r="R83">
            <v>184</v>
          </cell>
        </row>
        <row r="84">
          <cell r="B84">
            <v>1533</v>
          </cell>
          <cell r="C84">
            <v>3067</v>
          </cell>
          <cell r="D84">
            <v>4600</v>
          </cell>
          <cell r="E84">
            <v>6133</v>
          </cell>
          <cell r="F84">
            <v>7667</v>
          </cell>
          <cell r="G84">
            <v>9200</v>
          </cell>
          <cell r="H84">
            <v>18400</v>
          </cell>
          <cell r="I84">
            <v>27600</v>
          </cell>
          <cell r="J84">
            <v>36800</v>
          </cell>
          <cell r="K84">
            <v>46000</v>
          </cell>
          <cell r="L84">
            <v>55200</v>
          </cell>
          <cell r="M84">
            <v>110400</v>
          </cell>
          <cell r="R84">
            <v>184</v>
          </cell>
        </row>
        <row r="85">
          <cell r="B85">
            <v>1533</v>
          </cell>
          <cell r="C85">
            <v>3067</v>
          </cell>
          <cell r="D85">
            <v>4600</v>
          </cell>
          <cell r="E85">
            <v>6133</v>
          </cell>
          <cell r="F85">
            <v>7667</v>
          </cell>
          <cell r="G85">
            <v>9200</v>
          </cell>
          <cell r="H85">
            <v>18400</v>
          </cell>
          <cell r="I85">
            <v>27600</v>
          </cell>
          <cell r="J85">
            <v>36800</v>
          </cell>
          <cell r="K85">
            <v>46000</v>
          </cell>
          <cell r="L85">
            <v>55200</v>
          </cell>
          <cell r="M85">
            <v>110400</v>
          </cell>
          <cell r="R85">
            <v>184</v>
          </cell>
        </row>
        <row r="86">
          <cell r="B86">
            <v>1533</v>
          </cell>
          <cell r="C86">
            <v>3067</v>
          </cell>
          <cell r="D86">
            <v>4600</v>
          </cell>
          <cell r="E86">
            <v>6133</v>
          </cell>
          <cell r="F86">
            <v>7667</v>
          </cell>
          <cell r="G86">
            <v>9200</v>
          </cell>
          <cell r="H86">
            <v>18400</v>
          </cell>
          <cell r="I86">
            <v>27600</v>
          </cell>
          <cell r="J86">
            <v>36800</v>
          </cell>
          <cell r="K86">
            <v>46000</v>
          </cell>
          <cell r="L86">
            <v>55200</v>
          </cell>
          <cell r="M86">
            <v>110400</v>
          </cell>
          <cell r="R86">
            <v>184</v>
          </cell>
        </row>
        <row r="87">
          <cell r="B87">
            <v>1533</v>
          </cell>
          <cell r="C87">
            <v>3067</v>
          </cell>
          <cell r="D87">
            <v>4600</v>
          </cell>
          <cell r="E87">
            <v>6133</v>
          </cell>
          <cell r="F87">
            <v>7667</v>
          </cell>
          <cell r="G87">
            <v>9200</v>
          </cell>
          <cell r="H87">
            <v>18400</v>
          </cell>
          <cell r="I87">
            <v>27600</v>
          </cell>
          <cell r="J87">
            <v>36800</v>
          </cell>
          <cell r="K87">
            <v>46000</v>
          </cell>
          <cell r="L87">
            <v>55200</v>
          </cell>
          <cell r="M87">
            <v>110400</v>
          </cell>
          <cell r="R87">
            <v>184</v>
          </cell>
        </row>
        <row r="88">
          <cell r="B88">
            <v>1533</v>
          </cell>
          <cell r="C88">
            <v>3067</v>
          </cell>
          <cell r="D88">
            <v>4600</v>
          </cell>
          <cell r="E88">
            <v>6133</v>
          </cell>
          <cell r="F88">
            <v>7667</v>
          </cell>
          <cell r="G88">
            <v>9200</v>
          </cell>
          <cell r="H88">
            <v>18400</v>
          </cell>
          <cell r="I88">
            <v>27600</v>
          </cell>
          <cell r="J88">
            <v>36800</v>
          </cell>
          <cell r="K88">
            <v>46000</v>
          </cell>
          <cell r="L88">
            <v>55200</v>
          </cell>
          <cell r="M88">
            <v>110400</v>
          </cell>
          <cell r="R88">
            <v>184</v>
          </cell>
        </row>
        <row r="89">
          <cell r="B89">
            <v>1725</v>
          </cell>
          <cell r="C89">
            <v>3450</v>
          </cell>
          <cell r="D89">
            <v>5175</v>
          </cell>
          <cell r="E89">
            <v>6900</v>
          </cell>
          <cell r="F89">
            <v>8625</v>
          </cell>
          <cell r="G89">
            <v>10350</v>
          </cell>
          <cell r="H89">
            <v>20700</v>
          </cell>
          <cell r="I89">
            <v>31050</v>
          </cell>
          <cell r="J89">
            <v>41400</v>
          </cell>
          <cell r="K89">
            <v>51750</v>
          </cell>
          <cell r="L89">
            <v>62100</v>
          </cell>
          <cell r="M89">
            <v>124200</v>
          </cell>
          <cell r="R89">
            <v>207</v>
          </cell>
        </row>
        <row r="90">
          <cell r="B90">
            <v>1725</v>
          </cell>
          <cell r="C90">
            <v>3450</v>
          </cell>
          <cell r="D90">
            <v>5175</v>
          </cell>
          <cell r="E90">
            <v>6900</v>
          </cell>
          <cell r="F90">
            <v>8625</v>
          </cell>
          <cell r="G90">
            <v>10350</v>
          </cell>
          <cell r="H90">
            <v>20700</v>
          </cell>
          <cell r="I90">
            <v>31050</v>
          </cell>
          <cell r="J90">
            <v>41400</v>
          </cell>
          <cell r="K90">
            <v>51750</v>
          </cell>
          <cell r="L90">
            <v>62100</v>
          </cell>
          <cell r="M90">
            <v>124200</v>
          </cell>
          <cell r="R90">
            <v>207</v>
          </cell>
        </row>
        <row r="91">
          <cell r="B91">
            <v>1725</v>
          </cell>
          <cell r="C91">
            <v>3450</v>
          </cell>
          <cell r="D91">
            <v>5175</v>
          </cell>
          <cell r="E91">
            <v>6900</v>
          </cell>
          <cell r="F91">
            <v>8625</v>
          </cell>
          <cell r="G91">
            <v>10350</v>
          </cell>
          <cell r="H91">
            <v>20700</v>
          </cell>
          <cell r="I91">
            <v>31050</v>
          </cell>
          <cell r="J91">
            <v>41400</v>
          </cell>
          <cell r="K91">
            <v>51750</v>
          </cell>
          <cell r="L91">
            <v>62100</v>
          </cell>
          <cell r="M91">
            <v>124200</v>
          </cell>
          <cell r="R91">
            <v>207</v>
          </cell>
        </row>
        <row r="92">
          <cell r="B92">
            <v>1725</v>
          </cell>
          <cell r="C92">
            <v>3450</v>
          </cell>
          <cell r="D92">
            <v>5175</v>
          </cell>
          <cell r="E92">
            <v>6900</v>
          </cell>
          <cell r="F92">
            <v>8625</v>
          </cell>
          <cell r="G92">
            <v>10350</v>
          </cell>
          <cell r="H92">
            <v>20700</v>
          </cell>
          <cell r="I92">
            <v>31050</v>
          </cell>
          <cell r="J92">
            <v>41400</v>
          </cell>
          <cell r="K92">
            <v>51750</v>
          </cell>
          <cell r="L92">
            <v>62100</v>
          </cell>
          <cell r="M92">
            <v>124200</v>
          </cell>
          <cell r="R92">
            <v>207</v>
          </cell>
        </row>
        <row r="93">
          <cell r="B93">
            <v>1725</v>
          </cell>
          <cell r="C93">
            <v>3450</v>
          </cell>
          <cell r="D93">
            <v>5175</v>
          </cell>
          <cell r="E93">
            <v>6900</v>
          </cell>
          <cell r="F93">
            <v>8625</v>
          </cell>
          <cell r="G93">
            <v>10350</v>
          </cell>
          <cell r="H93">
            <v>20700</v>
          </cell>
          <cell r="I93">
            <v>31050</v>
          </cell>
          <cell r="J93">
            <v>41400</v>
          </cell>
          <cell r="K93">
            <v>51750</v>
          </cell>
          <cell r="L93">
            <v>62100</v>
          </cell>
          <cell r="M93">
            <v>124200</v>
          </cell>
          <cell r="R93">
            <v>207</v>
          </cell>
        </row>
        <row r="94">
          <cell r="B94">
            <v>1725</v>
          </cell>
          <cell r="C94">
            <v>3450</v>
          </cell>
          <cell r="D94">
            <v>5175</v>
          </cell>
          <cell r="E94">
            <v>6900</v>
          </cell>
          <cell r="F94">
            <v>8625</v>
          </cell>
          <cell r="G94">
            <v>10350</v>
          </cell>
          <cell r="H94">
            <v>20700</v>
          </cell>
          <cell r="I94">
            <v>31050</v>
          </cell>
          <cell r="J94">
            <v>41400</v>
          </cell>
          <cell r="K94">
            <v>51750</v>
          </cell>
          <cell r="L94">
            <v>62100</v>
          </cell>
          <cell r="M94">
            <v>124200</v>
          </cell>
          <cell r="R94">
            <v>207</v>
          </cell>
        </row>
        <row r="95">
          <cell r="B95">
            <v>1725</v>
          </cell>
          <cell r="C95">
            <v>3450</v>
          </cell>
          <cell r="D95">
            <v>5175</v>
          </cell>
          <cell r="E95">
            <v>6900</v>
          </cell>
          <cell r="F95">
            <v>8625</v>
          </cell>
          <cell r="G95">
            <v>10350</v>
          </cell>
          <cell r="H95">
            <v>20700</v>
          </cell>
          <cell r="I95">
            <v>31050</v>
          </cell>
          <cell r="J95">
            <v>41400</v>
          </cell>
          <cell r="K95">
            <v>51750</v>
          </cell>
          <cell r="L95">
            <v>62100</v>
          </cell>
          <cell r="M95">
            <v>124200</v>
          </cell>
          <cell r="R95">
            <v>207</v>
          </cell>
        </row>
        <row r="96">
          <cell r="B96">
            <v>1725</v>
          </cell>
          <cell r="C96">
            <v>3450</v>
          </cell>
          <cell r="D96">
            <v>5175</v>
          </cell>
          <cell r="E96">
            <v>6900</v>
          </cell>
          <cell r="F96">
            <v>8625</v>
          </cell>
          <cell r="G96">
            <v>10350</v>
          </cell>
          <cell r="H96">
            <v>20700</v>
          </cell>
          <cell r="I96">
            <v>31050</v>
          </cell>
          <cell r="J96">
            <v>41400</v>
          </cell>
          <cell r="K96">
            <v>51750</v>
          </cell>
          <cell r="L96">
            <v>62100</v>
          </cell>
          <cell r="M96">
            <v>124200</v>
          </cell>
          <cell r="R96">
            <v>207</v>
          </cell>
        </row>
        <row r="97">
          <cell r="B97">
            <v>1725</v>
          </cell>
          <cell r="C97">
            <v>3450</v>
          </cell>
          <cell r="D97">
            <v>5175</v>
          </cell>
          <cell r="E97">
            <v>6900</v>
          </cell>
          <cell r="F97">
            <v>8625</v>
          </cell>
          <cell r="G97">
            <v>10350</v>
          </cell>
          <cell r="H97">
            <v>20700</v>
          </cell>
          <cell r="I97">
            <v>31050</v>
          </cell>
          <cell r="J97">
            <v>41400</v>
          </cell>
          <cell r="K97">
            <v>51750</v>
          </cell>
          <cell r="L97">
            <v>62100</v>
          </cell>
          <cell r="M97">
            <v>124200</v>
          </cell>
          <cell r="R97">
            <v>207</v>
          </cell>
        </row>
        <row r="98">
          <cell r="B98">
            <v>1725</v>
          </cell>
          <cell r="C98">
            <v>3450</v>
          </cell>
          <cell r="D98">
            <v>5175</v>
          </cell>
          <cell r="E98">
            <v>6900</v>
          </cell>
          <cell r="F98">
            <v>8625</v>
          </cell>
          <cell r="G98">
            <v>10350</v>
          </cell>
          <cell r="H98">
            <v>20700</v>
          </cell>
          <cell r="I98">
            <v>31050</v>
          </cell>
          <cell r="J98">
            <v>41400</v>
          </cell>
          <cell r="K98">
            <v>51750</v>
          </cell>
          <cell r="L98">
            <v>62100</v>
          </cell>
          <cell r="M98">
            <v>124200</v>
          </cell>
          <cell r="R98">
            <v>207</v>
          </cell>
        </row>
        <row r="99">
          <cell r="B99">
            <v>1917</v>
          </cell>
          <cell r="C99">
            <v>3833</v>
          </cell>
          <cell r="D99">
            <v>5750</v>
          </cell>
          <cell r="E99">
            <v>7667</v>
          </cell>
          <cell r="F99">
            <v>9583</v>
          </cell>
          <cell r="G99">
            <v>11500</v>
          </cell>
          <cell r="H99">
            <v>23000</v>
          </cell>
          <cell r="I99">
            <v>34500</v>
          </cell>
          <cell r="J99">
            <v>46000</v>
          </cell>
          <cell r="K99">
            <v>57500</v>
          </cell>
          <cell r="L99">
            <v>69000</v>
          </cell>
          <cell r="M99">
            <v>138000</v>
          </cell>
          <cell r="R99">
            <v>230</v>
          </cell>
        </row>
        <row r="100">
          <cell r="B100">
            <v>1917</v>
          </cell>
          <cell r="C100">
            <v>3833</v>
          </cell>
          <cell r="D100">
            <v>5750</v>
          </cell>
          <cell r="E100">
            <v>7667</v>
          </cell>
          <cell r="F100">
            <v>9583</v>
          </cell>
          <cell r="G100">
            <v>11500</v>
          </cell>
          <cell r="H100">
            <v>23000</v>
          </cell>
          <cell r="I100">
            <v>34500</v>
          </cell>
          <cell r="J100">
            <v>46000</v>
          </cell>
          <cell r="K100">
            <v>57500</v>
          </cell>
          <cell r="L100">
            <v>69000</v>
          </cell>
          <cell r="M100">
            <v>138000</v>
          </cell>
          <cell r="R100">
            <v>230</v>
          </cell>
        </row>
        <row r="101">
          <cell r="B101">
            <v>1917</v>
          </cell>
          <cell r="C101">
            <v>3833</v>
          </cell>
          <cell r="D101">
            <v>5750</v>
          </cell>
          <cell r="E101">
            <v>7667</v>
          </cell>
          <cell r="F101">
            <v>9583</v>
          </cell>
          <cell r="G101">
            <v>11500</v>
          </cell>
          <cell r="H101">
            <v>23000</v>
          </cell>
          <cell r="I101">
            <v>34500</v>
          </cell>
          <cell r="J101">
            <v>46000</v>
          </cell>
          <cell r="K101">
            <v>57500</v>
          </cell>
          <cell r="L101">
            <v>69000</v>
          </cell>
          <cell r="M101">
            <v>138000</v>
          </cell>
          <cell r="R101">
            <v>230</v>
          </cell>
        </row>
        <row r="102">
          <cell r="B102">
            <v>1917</v>
          </cell>
          <cell r="C102">
            <v>3833</v>
          </cell>
          <cell r="D102">
            <v>5750</v>
          </cell>
          <cell r="E102">
            <v>7667</v>
          </cell>
          <cell r="F102">
            <v>9583</v>
          </cell>
          <cell r="G102">
            <v>11500</v>
          </cell>
          <cell r="H102">
            <v>23000</v>
          </cell>
          <cell r="I102">
            <v>34500</v>
          </cell>
          <cell r="J102">
            <v>46000</v>
          </cell>
          <cell r="K102">
            <v>57500</v>
          </cell>
          <cell r="L102">
            <v>69000</v>
          </cell>
          <cell r="M102">
            <v>138000</v>
          </cell>
          <cell r="R102">
            <v>230</v>
          </cell>
        </row>
        <row r="103">
          <cell r="B103">
            <v>1917</v>
          </cell>
          <cell r="C103">
            <v>3833</v>
          </cell>
          <cell r="D103">
            <v>5750</v>
          </cell>
          <cell r="E103">
            <v>7667</v>
          </cell>
          <cell r="F103">
            <v>9583</v>
          </cell>
          <cell r="G103">
            <v>11500</v>
          </cell>
          <cell r="H103">
            <v>23000</v>
          </cell>
          <cell r="I103">
            <v>34500</v>
          </cell>
          <cell r="J103">
            <v>46000</v>
          </cell>
          <cell r="K103">
            <v>57500</v>
          </cell>
          <cell r="L103">
            <v>69000</v>
          </cell>
          <cell r="M103">
            <v>138000</v>
          </cell>
          <cell r="R103">
            <v>230</v>
          </cell>
        </row>
        <row r="104">
          <cell r="B104">
            <v>1917</v>
          </cell>
          <cell r="C104">
            <v>3833</v>
          </cell>
          <cell r="D104">
            <v>5750</v>
          </cell>
          <cell r="E104">
            <v>7667</v>
          </cell>
          <cell r="F104">
            <v>9583</v>
          </cell>
          <cell r="G104">
            <v>11500</v>
          </cell>
          <cell r="H104">
            <v>23000</v>
          </cell>
          <cell r="I104">
            <v>34500</v>
          </cell>
          <cell r="J104">
            <v>46000</v>
          </cell>
          <cell r="K104">
            <v>57500</v>
          </cell>
          <cell r="L104">
            <v>69000</v>
          </cell>
          <cell r="M104">
            <v>138000</v>
          </cell>
          <cell r="R104">
            <v>230</v>
          </cell>
        </row>
        <row r="105">
          <cell r="B105">
            <v>1917</v>
          </cell>
          <cell r="C105">
            <v>3833</v>
          </cell>
          <cell r="D105">
            <v>5750</v>
          </cell>
          <cell r="E105">
            <v>7667</v>
          </cell>
          <cell r="F105">
            <v>9583</v>
          </cell>
          <cell r="G105">
            <v>11500</v>
          </cell>
          <cell r="H105">
            <v>23000</v>
          </cell>
          <cell r="I105">
            <v>34500</v>
          </cell>
          <cell r="J105">
            <v>46000</v>
          </cell>
          <cell r="K105">
            <v>57500</v>
          </cell>
          <cell r="L105">
            <v>69000</v>
          </cell>
          <cell r="M105">
            <v>138000</v>
          </cell>
          <cell r="R105">
            <v>230</v>
          </cell>
        </row>
        <row r="106">
          <cell r="B106">
            <v>1917</v>
          </cell>
          <cell r="C106">
            <v>3833</v>
          </cell>
          <cell r="D106">
            <v>5750</v>
          </cell>
          <cell r="E106">
            <v>7667</v>
          </cell>
          <cell r="F106">
            <v>9583</v>
          </cell>
          <cell r="G106">
            <v>11500</v>
          </cell>
          <cell r="H106">
            <v>23000</v>
          </cell>
          <cell r="I106">
            <v>34500</v>
          </cell>
          <cell r="J106">
            <v>46000</v>
          </cell>
          <cell r="K106">
            <v>57500</v>
          </cell>
          <cell r="L106">
            <v>69000</v>
          </cell>
          <cell r="M106">
            <v>138000</v>
          </cell>
          <cell r="R106">
            <v>230</v>
          </cell>
        </row>
        <row r="107">
          <cell r="B107">
            <v>1917</v>
          </cell>
          <cell r="C107">
            <v>3833</v>
          </cell>
          <cell r="D107">
            <v>5750</v>
          </cell>
          <cell r="E107">
            <v>7667</v>
          </cell>
          <cell r="F107">
            <v>9583</v>
          </cell>
          <cell r="G107">
            <v>11500</v>
          </cell>
          <cell r="H107">
            <v>23000</v>
          </cell>
          <cell r="I107">
            <v>34500</v>
          </cell>
          <cell r="J107">
            <v>46000</v>
          </cell>
          <cell r="K107">
            <v>57500</v>
          </cell>
          <cell r="L107">
            <v>69000</v>
          </cell>
          <cell r="M107">
            <v>138000</v>
          </cell>
          <cell r="R107">
            <v>230</v>
          </cell>
        </row>
        <row r="108">
          <cell r="B108">
            <v>1917</v>
          </cell>
          <cell r="C108">
            <v>3833</v>
          </cell>
          <cell r="D108">
            <v>5750</v>
          </cell>
          <cell r="E108">
            <v>7667</v>
          </cell>
          <cell r="F108">
            <v>9583</v>
          </cell>
          <cell r="G108">
            <v>11500</v>
          </cell>
          <cell r="H108">
            <v>23000</v>
          </cell>
          <cell r="I108">
            <v>34500</v>
          </cell>
          <cell r="J108">
            <v>46000</v>
          </cell>
          <cell r="K108">
            <v>57500</v>
          </cell>
          <cell r="L108">
            <v>69000</v>
          </cell>
          <cell r="M108">
            <v>138000</v>
          </cell>
          <cell r="R108">
            <v>230</v>
          </cell>
        </row>
        <row r="109">
          <cell r="B109">
            <v>2108</v>
          </cell>
          <cell r="C109">
            <v>4217</v>
          </cell>
          <cell r="D109">
            <v>6325</v>
          </cell>
          <cell r="E109">
            <v>8433</v>
          </cell>
          <cell r="F109">
            <v>10542</v>
          </cell>
          <cell r="G109">
            <v>12650</v>
          </cell>
          <cell r="H109">
            <v>25300</v>
          </cell>
          <cell r="I109">
            <v>37950</v>
          </cell>
          <cell r="J109">
            <v>50600</v>
          </cell>
          <cell r="K109">
            <v>63250</v>
          </cell>
          <cell r="L109">
            <v>75900</v>
          </cell>
          <cell r="M109">
            <v>151800</v>
          </cell>
          <cell r="R109">
            <v>253</v>
          </cell>
        </row>
        <row r="110">
          <cell r="B110">
            <v>2108</v>
          </cell>
          <cell r="C110">
            <v>4217</v>
          </cell>
          <cell r="D110">
            <v>6325</v>
          </cell>
          <cell r="E110">
            <v>8433</v>
          </cell>
          <cell r="F110">
            <v>10542</v>
          </cell>
          <cell r="G110">
            <v>12650</v>
          </cell>
          <cell r="H110">
            <v>25300</v>
          </cell>
          <cell r="I110">
            <v>37950</v>
          </cell>
          <cell r="J110">
            <v>50600</v>
          </cell>
          <cell r="K110">
            <v>63250</v>
          </cell>
          <cell r="L110">
            <v>75900</v>
          </cell>
          <cell r="M110">
            <v>151800</v>
          </cell>
          <cell r="R110">
            <v>253</v>
          </cell>
        </row>
        <row r="111">
          <cell r="B111">
            <v>2108</v>
          </cell>
          <cell r="C111">
            <v>4217</v>
          </cell>
          <cell r="D111">
            <v>6325</v>
          </cell>
          <cell r="E111">
            <v>8433</v>
          </cell>
          <cell r="F111">
            <v>10542</v>
          </cell>
          <cell r="G111">
            <v>12650</v>
          </cell>
          <cell r="H111">
            <v>25300</v>
          </cell>
          <cell r="I111">
            <v>37950</v>
          </cell>
          <cell r="J111">
            <v>50600</v>
          </cell>
          <cell r="K111">
            <v>63250</v>
          </cell>
          <cell r="L111">
            <v>75900</v>
          </cell>
          <cell r="M111">
            <v>151800</v>
          </cell>
          <cell r="R111">
            <v>253</v>
          </cell>
        </row>
        <row r="112">
          <cell r="B112">
            <v>2108</v>
          </cell>
          <cell r="C112">
            <v>4217</v>
          </cell>
          <cell r="D112">
            <v>6325</v>
          </cell>
          <cell r="E112">
            <v>8433</v>
          </cell>
          <cell r="F112">
            <v>10542</v>
          </cell>
          <cell r="G112">
            <v>12650</v>
          </cell>
          <cell r="H112">
            <v>25300</v>
          </cell>
          <cell r="I112">
            <v>37950</v>
          </cell>
          <cell r="J112">
            <v>50600</v>
          </cell>
          <cell r="K112">
            <v>63250</v>
          </cell>
          <cell r="L112">
            <v>75900</v>
          </cell>
          <cell r="M112">
            <v>151800</v>
          </cell>
          <cell r="R112">
            <v>253</v>
          </cell>
        </row>
        <row r="113">
          <cell r="B113">
            <v>2108</v>
          </cell>
          <cell r="C113">
            <v>4217</v>
          </cell>
          <cell r="D113">
            <v>6325</v>
          </cell>
          <cell r="E113">
            <v>8433</v>
          </cell>
          <cell r="F113">
            <v>10542</v>
          </cell>
          <cell r="G113">
            <v>12650</v>
          </cell>
          <cell r="H113">
            <v>25300</v>
          </cell>
          <cell r="I113">
            <v>37950</v>
          </cell>
          <cell r="J113">
            <v>50600</v>
          </cell>
          <cell r="K113">
            <v>63250</v>
          </cell>
          <cell r="L113">
            <v>75900</v>
          </cell>
          <cell r="M113">
            <v>151800</v>
          </cell>
          <cell r="R113">
            <v>253</v>
          </cell>
        </row>
        <row r="114">
          <cell r="B114">
            <v>2108</v>
          </cell>
          <cell r="C114">
            <v>4217</v>
          </cell>
          <cell r="D114">
            <v>6325</v>
          </cell>
          <cell r="E114">
            <v>8433</v>
          </cell>
          <cell r="F114">
            <v>10542</v>
          </cell>
          <cell r="G114">
            <v>12650</v>
          </cell>
          <cell r="H114">
            <v>25300</v>
          </cell>
          <cell r="I114">
            <v>37950</v>
          </cell>
          <cell r="J114">
            <v>50600</v>
          </cell>
          <cell r="K114">
            <v>63250</v>
          </cell>
          <cell r="L114">
            <v>75900</v>
          </cell>
          <cell r="M114">
            <v>151800</v>
          </cell>
          <cell r="R114">
            <v>253</v>
          </cell>
        </row>
        <row r="115">
          <cell r="B115">
            <v>2108</v>
          </cell>
          <cell r="C115">
            <v>4217</v>
          </cell>
          <cell r="D115">
            <v>6325</v>
          </cell>
          <cell r="E115">
            <v>8433</v>
          </cell>
          <cell r="F115">
            <v>10542</v>
          </cell>
          <cell r="G115">
            <v>12650</v>
          </cell>
          <cell r="H115">
            <v>25300</v>
          </cell>
          <cell r="I115">
            <v>37950</v>
          </cell>
          <cell r="J115">
            <v>50600</v>
          </cell>
          <cell r="K115">
            <v>63250</v>
          </cell>
          <cell r="L115">
            <v>75900</v>
          </cell>
          <cell r="M115">
            <v>151800</v>
          </cell>
          <cell r="R115">
            <v>253</v>
          </cell>
        </row>
        <row r="116">
          <cell r="B116">
            <v>2108</v>
          </cell>
          <cell r="C116">
            <v>4217</v>
          </cell>
          <cell r="D116">
            <v>6325</v>
          </cell>
          <cell r="E116">
            <v>8433</v>
          </cell>
          <cell r="F116">
            <v>10542</v>
          </cell>
          <cell r="G116">
            <v>12650</v>
          </cell>
          <cell r="H116">
            <v>25300</v>
          </cell>
          <cell r="I116">
            <v>37950</v>
          </cell>
          <cell r="J116">
            <v>50600</v>
          </cell>
          <cell r="K116">
            <v>63250</v>
          </cell>
          <cell r="L116">
            <v>75900</v>
          </cell>
          <cell r="M116">
            <v>151800</v>
          </cell>
          <cell r="R116">
            <v>253</v>
          </cell>
        </row>
        <row r="117">
          <cell r="B117">
            <v>2108</v>
          </cell>
          <cell r="C117">
            <v>4217</v>
          </cell>
          <cell r="D117">
            <v>6325</v>
          </cell>
          <cell r="E117">
            <v>8433</v>
          </cell>
          <cell r="F117">
            <v>10542</v>
          </cell>
          <cell r="G117">
            <v>12650</v>
          </cell>
          <cell r="H117">
            <v>25300</v>
          </cell>
          <cell r="I117">
            <v>37950</v>
          </cell>
          <cell r="J117">
            <v>50600</v>
          </cell>
          <cell r="K117">
            <v>63250</v>
          </cell>
          <cell r="L117">
            <v>75900</v>
          </cell>
          <cell r="M117">
            <v>151800</v>
          </cell>
          <cell r="R117">
            <v>253</v>
          </cell>
        </row>
        <row r="118">
          <cell r="B118">
            <v>2108</v>
          </cell>
          <cell r="C118">
            <v>4217</v>
          </cell>
          <cell r="D118">
            <v>6325</v>
          </cell>
          <cell r="E118">
            <v>8433</v>
          </cell>
          <cell r="F118">
            <v>10542</v>
          </cell>
          <cell r="G118">
            <v>12650</v>
          </cell>
          <cell r="H118">
            <v>25300</v>
          </cell>
          <cell r="I118">
            <v>37950</v>
          </cell>
          <cell r="J118">
            <v>50600</v>
          </cell>
          <cell r="K118">
            <v>63250</v>
          </cell>
          <cell r="L118">
            <v>75900</v>
          </cell>
          <cell r="M118">
            <v>151800</v>
          </cell>
          <cell r="R118">
            <v>253</v>
          </cell>
        </row>
        <row r="119">
          <cell r="B119">
            <v>2300</v>
          </cell>
          <cell r="C119">
            <v>4600</v>
          </cell>
          <cell r="D119">
            <v>6900</v>
          </cell>
          <cell r="E119">
            <v>9200</v>
          </cell>
          <cell r="F119">
            <v>11500</v>
          </cell>
          <cell r="G119">
            <v>13800</v>
          </cell>
          <cell r="H119">
            <v>27600</v>
          </cell>
          <cell r="I119">
            <v>41400</v>
          </cell>
          <cell r="J119">
            <v>55200</v>
          </cell>
          <cell r="K119">
            <v>69000</v>
          </cell>
          <cell r="L119">
            <v>82800</v>
          </cell>
          <cell r="M119">
            <v>165600</v>
          </cell>
          <cell r="R119">
            <v>276</v>
          </cell>
        </row>
        <row r="120">
          <cell r="B120">
            <v>2300</v>
          </cell>
          <cell r="C120">
            <v>4600</v>
          </cell>
          <cell r="D120">
            <v>6900</v>
          </cell>
          <cell r="E120">
            <v>9200</v>
          </cell>
          <cell r="F120">
            <v>11500</v>
          </cell>
          <cell r="G120">
            <v>13800</v>
          </cell>
          <cell r="H120">
            <v>27600</v>
          </cell>
          <cell r="I120">
            <v>41400</v>
          </cell>
          <cell r="J120">
            <v>55200</v>
          </cell>
          <cell r="K120">
            <v>69000</v>
          </cell>
          <cell r="L120">
            <v>82800</v>
          </cell>
          <cell r="M120">
            <v>165600</v>
          </cell>
          <cell r="R120">
            <v>276</v>
          </cell>
        </row>
        <row r="121">
          <cell r="B121">
            <v>2300</v>
          </cell>
          <cell r="C121">
            <v>4600</v>
          </cell>
          <cell r="D121">
            <v>6900</v>
          </cell>
          <cell r="E121">
            <v>9200</v>
          </cell>
          <cell r="F121">
            <v>11500</v>
          </cell>
          <cell r="G121">
            <v>13800</v>
          </cell>
          <cell r="H121">
            <v>27600</v>
          </cell>
          <cell r="I121">
            <v>41400</v>
          </cell>
          <cell r="J121">
            <v>55200</v>
          </cell>
          <cell r="K121">
            <v>69000</v>
          </cell>
          <cell r="L121">
            <v>82800</v>
          </cell>
          <cell r="M121">
            <v>165600</v>
          </cell>
          <cell r="R121">
            <v>276</v>
          </cell>
        </row>
        <row r="122">
          <cell r="B122">
            <v>2300</v>
          </cell>
          <cell r="C122">
            <v>4600</v>
          </cell>
          <cell r="D122">
            <v>6900</v>
          </cell>
          <cell r="E122">
            <v>9200</v>
          </cell>
          <cell r="F122">
            <v>11500</v>
          </cell>
          <cell r="G122">
            <v>13800</v>
          </cell>
          <cell r="H122">
            <v>27600</v>
          </cell>
          <cell r="I122">
            <v>41400</v>
          </cell>
          <cell r="J122">
            <v>55200</v>
          </cell>
          <cell r="K122">
            <v>69000</v>
          </cell>
          <cell r="L122">
            <v>82800</v>
          </cell>
          <cell r="M122">
            <v>165600</v>
          </cell>
          <cell r="R122">
            <v>276</v>
          </cell>
        </row>
        <row r="123">
          <cell r="B123">
            <v>2300</v>
          </cell>
          <cell r="C123">
            <v>4600</v>
          </cell>
          <cell r="D123">
            <v>6900</v>
          </cell>
          <cell r="E123">
            <v>9200</v>
          </cell>
          <cell r="F123">
            <v>11500</v>
          </cell>
          <cell r="G123">
            <v>13800</v>
          </cell>
          <cell r="H123">
            <v>27600</v>
          </cell>
          <cell r="I123">
            <v>41400</v>
          </cell>
          <cell r="J123">
            <v>55200</v>
          </cell>
          <cell r="K123">
            <v>69000</v>
          </cell>
          <cell r="L123">
            <v>82800</v>
          </cell>
          <cell r="M123">
            <v>165600</v>
          </cell>
          <cell r="R123">
            <v>276</v>
          </cell>
        </row>
        <row r="124">
          <cell r="B124">
            <v>2300</v>
          </cell>
          <cell r="C124">
            <v>4600</v>
          </cell>
          <cell r="D124">
            <v>6900</v>
          </cell>
          <cell r="E124">
            <v>9200</v>
          </cell>
          <cell r="F124">
            <v>11500</v>
          </cell>
          <cell r="G124">
            <v>13800</v>
          </cell>
          <cell r="H124">
            <v>27600</v>
          </cell>
          <cell r="I124">
            <v>41400</v>
          </cell>
          <cell r="J124">
            <v>55200</v>
          </cell>
          <cell r="K124">
            <v>69000</v>
          </cell>
          <cell r="L124">
            <v>82800</v>
          </cell>
          <cell r="M124">
            <v>165600</v>
          </cell>
          <cell r="R124">
            <v>276</v>
          </cell>
        </row>
        <row r="125">
          <cell r="B125">
            <v>2300</v>
          </cell>
          <cell r="C125">
            <v>4600</v>
          </cell>
          <cell r="D125">
            <v>6900</v>
          </cell>
          <cell r="E125">
            <v>9200</v>
          </cell>
          <cell r="F125">
            <v>11500</v>
          </cell>
          <cell r="G125">
            <v>13800</v>
          </cell>
          <cell r="H125">
            <v>27600</v>
          </cell>
          <cell r="I125">
            <v>41400</v>
          </cell>
          <cell r="J125">
            <v>55200</v>
          </cell>
          <cell r="K125">
            <v>69000</v>
          </cell>
          <cell r="L125">
            <v>82800</v>
          </cell>
          <cell r="M125">
            <v>165600</v>
          </cell>
          <cell r="R125">
            <v>276</v>
          </cell>
        </row>
        <row r="126">
          <cell r="B126">
            <v>2300</v>
          </cell>
          <cell r="C126">
            <v>4600</v>
          </cell>
          <cell r="D126">
            <v>6900</v>
          </cell>
          <cell r="E126">
            <v>9200</v>
          </cell>
          <cell r="F126">
            <v>11500</v>
          </cell>
          <cell r="G126">
            <v>13800</v>
          </cell>
          <cell r="H126">
            <v>27600</v>
          </cell>
          <cell r="I126">
            <v>41400</v>
          </cell>
          <cell r="J126">
            <v>55200</v>
          </cell>
          <cell r="K126">
            <v>69000</v>
          </cell>
          <cell r="L126">
            <v>82800</v>
          </cell>
          <cell r="M126">
            <v>165600</v>
          </cell>
          <cell r="R126">
            <v>276</v>
          </cell>
        </row>
        <row r="127">
          <cell r="B127">
            <v>2300</v>
          </cell>
          <cell r="C127">
            <v>4600</v>
          </cell>
          <cell r="D127">
            <v>6900</v>
          </cell>
          <cell r="E127">
            <v>9200</v>
          </cell>
          <cell r="F127">
            <v>11500</v>
          </cell>
          <cell r="G127">
            <v>13800</v>
          </cell>
          <cell r="H127">
            <v>27600</v>
          </cell>
          <cell r="I127">
            <v>41400</v>
          </cell>
          <cell r="J127">
            <v>55200</v>
          </cell>
          <cell r="K127">
            <v>69000</v>
          </cell>
          <cell r="L127">
            <v>82800</v>
          </cell>
          <cell r="M127">
            <v>165600</v>
          </cell>
          <cell r="R127">
            <v>276</v>
          </cell>
        </row>
        <row r="128">
          <cell r="B128">
            <v>2300</v>
          </cell>
          <cell r="C128">
            <v>4600</v>
          </cell>
          <cell r="D128">
            <v>6900</v>
          </cell>
          <cell r="E128">
            <v>9200</v>
          </cell>
          <cell r="F128">
            <v>11500</v>
          </cell>
          <cell r="G128">
            <v>13800</v>
          </cell>
          <cell r="H128">
            <v>27600</v>
          </cell>
          <cell r="I128">
            <v>41400</v>
          </cell>
          <cell r="J128">
            <v>55200</v>
          </cell>
          <cell r="K128">
            <v>69000</v>
          </cell>
          <cell r="L128">
            <v>82800</v>
          </cell>
          <cell r="M128">
            <v>165600</v>
          </cell>
          <cell r="R128">
            <v>276</v>
          </cell>
        </row>
        <row r="129">
          <cell r="B129">
            <v>2492</v>
          </cell>
          <cell r="C129">
            <v>4983</v>
          </cell>
          <cell r="D129">
            <v>7475</v>
          </cell>
          <cell r="E129">
            <v>9967</v>
          </cell>
          <cell r="F129">
            <v>12458</v>
          </cell>
          <cell r="G129">
            <v>14950</v>
          </cell>
          <cell r="H129">
            <v>29900</v>
          </cell>
          <cell r="I129">
            <v>44850</v>
          </cell>
          <cell r="J129">
            <v>59800</v>
          </cell>
          <cell r="K129">
            <v>74750</v>
          </cell>
          <cell r="L129">
            <v>89700</v>
          </cell>
          <cell r="M129">
            <v>179400</v>
          </cell>
          <cell r="R129">
            <v>299</v>
          </cell>
        </row>
        <row r="130">
          <cell r="B130">
            <v>2492</v>
          </cell>
          <cell r="C130">
            <v>4983</v>
          </cell>
          <cell r="D130">
            <v>7475</v>
          </cell>
          <cell r="E130">
            <v>9967</v>
          </cell>
          <cell r="F130">
            <v>12458</v>
          </cell>
          <cell r="G130">
            <v>14950</v>
          </cell>
          <cell r="H130">
            <v>29900</v>
          </cell>
          <cell r="I130">
            <v>44850</v>
          </cell>
          <cell r="J130">
            <v>59800</v>
          </cell>
          <cell r="K130">
            <v>74750</v>
          </cell>
          <cell r="L130">
            <v>89700</v>
          </cell>
          <cell r="M130">
            <v>179400</v>
          </cell>
          <cell r="R130">
            <v>299</v>
          </cell>
        </row>
        <row r="131">
          <cell r="B131">
            <v>2492</v>
          </cell>
          <cell r="C131">
            <v>4983</v>
          </cell>
          <cell r="D131">
            <v>7475</v>
          </cell>
          <cell r="E131">
            <v>9967</v>
          </cell>
          <cell r="F131">
            <v>12458</v>
          </cell>
          <cell r="G131">
            <v>14950</v>
          </cell>
          <cell r="H131">
            <v>29900</v>
          </cell>
          <cell r="I131">
            <v>44850</v>
          </cell>
          <cell r="J131">
            <v>59800</v>
          </cell>
          <cell r="K131">
            <v>74750</v>
          </cell>
          <cell r="L131">
            <v>89700</v>
          </cell>
          <cell r="M131">
            <v>179400</v>
          </cell>
          <cell r="R131">
            <v>299</v>
          </cell>
        </row>
        <row r="132">
          <cell r="B132">
            <v>2492</v>
          </cell>
          <cell r="C132">
            <v>4983</v>
          </cell>
          <cell r="D132">
            <v>7475</v>
          </cell>
          <cell r="E132">
            <v>9967</v>
          </cell>
          <cell r="F132">
            <v>12458</v>
          </cell>
          <cell r="G132">
            <v>14950</v>
          </cell>
          <cell r="H132">
            <v>29900</v>
          </cell>
          <cell r="I132">
            <v>44850</v>
          </cell>
          <cell r="J132">
            <v>59800</v>
          </cell>
          <cell r="K132">
            <v>74750</v>
          </cell>
          <cell r="L132">
            <v>89700</v>
          </cell>
          <cell r="M132">
            <v>179400</v>
          </cell>
          <cell r="R132">
            <v>299</v>
          </cell>
        </row>
        <row r="133">
          <cell r="B133">
            <v>2492</v>
          </cell>
          <cell r="C133">
            <v>4983</v>
          </cell>
          <cell r="D133">
            <v>7475</v>
          </cell>
          <cell r="E133">
            <v>9967</v>
          </cell>
          <cell r="F133">
            <v>12458</v>
          </cell>
          <cell r="G133">
            <v>14950</v>
          </cell>
          <cell r="H133">
            <v>29900</v>
          </cell>
          <cell r="I133">
            <v>44850</v>
          </cell>
          <cell r="J133">
            <v>59800</v>
          </cell>
          <cell r="K133">
            <v>74750</v>
          </cell>
          <cell r="L133">
            <v>89700</v>
          </cell>
          <cell r="M133">
            <v>179400</v>
          </cell>
          <cell r="R133">
            <v>299</v>
          </cell>
        </row>
        <row r="134">
          <cell r="B134">
            <v>2492</v>
          </cell>
          <cell r="C134">
            <v>4983</v>
          </cell>
          <cell r="D134">
            <v>7475</v>
          </cell>
          <cell r="E134">
            <v>9967</v>
          </cell>
          <cell r="F134">
            <v>12458</v>
          </cell>
          <cell r="G134">
            <v>14950</v>
          </cell>
          <cell r="H134">
            <v>29900</v>
          </cell>
          <cell r="I134">
            <v>44850</v>
          </cell>
          <cell r="J134">
            <v>59800</v>
          </cell>
          <cell r="K134">
            <v>74750</v>
          </cell>
          <cell r="L134">
            <v>89700</v>
          </cell>
          <cell r="M134">
            <v>179400</v>
          </cell>
          <cell r="R134">
            <v>299</v>
          </cell>
        </row>
        <row r="135">
          <cell r="B135">
            <v>2492</v>
          </cell>
          <cell r="C135">
            <v>4983</v>
          </cell>
          <cell r="D135">
            <v>7475</v>
          </cell>
          <cell r="E135">
            <v>9967</v>
          </cell>
          <cell r="F135">
            <v>12458</v>
          </cell>
          <cell r="G135">
            <v>14950</v>
          </cell>
          <cell r="H135">
            <v>29900</v>
          </cell>
          <cell r="I135">
            <v>44850</v>
          </cell>
          <cell r="J135">
            <v>59800</v>
          </cell>
          <cell r="K135">
            <v>74750</v>
          </cell>
          <cell r="L135">
            <v>89700</v>
          </cell>
          <cell r="M135">
            <v>179400</v>
          </cell>
          <cell r="R135">
            <v>299</v>
          </cell>
        </row>
        <row r="136">
          <cell r="B136">
            <v>2492</v>
          </cell>
          <cell r="C136">
            <v>4983</v>
          </cell>
          <cell r="D136">
            <v>7475</v>
          </cell>
          <cell r="E136">
            <v>9967</v>
          </cell>
          <cell r="F136">
            <v>12458</v>
          </cell>
          <cell r="G136">
            <v>14950</v>
          </cell>
          <cell r="H136">
            <v>29900</v>
          </cell>
          <cell r="I136">
            <v>44850</v>
          </cell>
          <cell r="J136">
            <v>59800</v>
          </cell>
          <cell r="K136">
            <v>74750</v>
          </cell>
          <cell r="L136">
            <v>89700</v>
          </cell>
          <cell r="M136">
            <v>179400</v>
          </cell>
          <cell r="R136">
            <v>299</v>
          </cell>
        </row>
        <row r="137">
          <cell r="B137">
            <v>2492</v>
          </cell>
          <cell r="C137">
            <v>4983</v>
          </cell>
          <cell r="D137">
            <v>7475</v>
          </cell>
          <cell r="E137">
            <v>9967</v>
          </cell>
          <cell r="F137">
            <v>12458</v>
          </cell>
          <cell r="G137">
            <v>14950</v>
          </cell>
          <cell r="H137">
            <v>29900</v>
          </cell>
          <cell r="I137">
            <v>44850</v>
          </cell>
          <cell r="J137">
            <v>59800</v>
          </cell>
          <cell r="K137">
            <v>74750</v>
          </cell>
          <cell r="L137">
            <v>89700</v>
          </cell>
          <cell r="M137">
            <v>179400</v>
          </cell>
          <cell r="R137">
            <v>299</v>
          </cell>
        </row>
        <row r="138">
          <cell r="B138">
            <v>2492</v>
          </cell>
          <cell r="C138">
            <v>4983</v>
          </cell>
          <cell r="D138">
            <v>7475</v>
          </cell>
          <cell r="E138">
            <v>9967</v>
          </cell>
          <cell r="F138">
            <v>12458</v>
          </cell>
          <cell r="G138">
            <v>14950</v>
          </cell>
          <cell r="H138">
            <v>29900</v>
          </cell>
          <cell r="I138">
            <v>44850</v>
          </cell>
          <cell r="J138">
            <v>59800</v>
          </cell>
          <cell r="K138">
            <v>74750</v>
          </cell>
          <cell r="L138">
            <v>89700</v>
          </cell>
          <cell r="M138">
            <v>179400</v>
          </cell>
          <cell r="R138">
            <v>299</v>
          </cell>
        </row>
        <row r="139">
          <cell r="B139">
            <v>2683</v>
          </cell>
          <cell r="C139">
            <v>5367</v>
          </cell>
          <cell r="D139">
            <v>8050</v>
          </cell>
          <cell r="E139">
            <v>10733</v>
          </cell>
          <cell r="F139">
            <v>13417</v>
          </cell>
          <cell r="G139">
            <v>16100</v>
          </cell>
          <cell r="H139">
            <v>32200</v>
          </cell>
          <cell r="I139">
            <v>48300</v>
          </cell>
          <cell r="J139">
            <v>64400</v>
          </cell>
          <cell r="K139">
            <v>80500</v>
          </cell>
          <cell r="L139">
            <v>96600</v>
          </cell>
          <cell r="M139">
            <v>193200</v>
          </cell>
          <cell r="R139">
            <v>322</v>
          </cell>
        </row>
        <row r="140">
          <cell r="B140">
            <v>2683</v>
          </cell>
          <cell r="C140">
            <v>5367</v>
          </cell>
          <cell r="D140">
            <v>8050</v>
          </cell>
          <cell r="E140">
            <v>10733</v>
          </cell>
          <cell r="F140">
            <v>13417</v>
          </cell>
          <cell r="G140">
            <v>16100</v>
          </cell>
          <cell r="H140">
            <v>32200</v>
          </cell>
          <cell r="I140">
            <v>48300</v>
          </cell>
          <cell r="J140">
            <v>64400</v>
          </cell>
          <cell r="K140">
            <v>80500</v>
          </cell>
          <cell r="L140">
            <v>96600</v>
          </cell>
          <cell r="M140">
            <v>193200</v>
          </cell>
          <cell r="R140">
            <v>322</v>
          </cell>
        </row>
        <row r="141">
          <cell r="B141">
            <v>2683</v>
          </cell>
          <cell r="C141">
            <v>5367</v>
          </cell>
          <cell r="D141">
            <v>8050</v>
          </cell>
          <cell r="E141">
            <v>10733</v>
          </cell>
          <cell r="F141">
            <v>13417</v>
          </cell>
          <cell r="G141">
            <v>16100</v>
          </cell>
          <cell r="H141">
            <v>32200</v>
          </cell>
          <cell r="I141">
            <v>48300</v>
          </cell>
          <cell r="J141">
            <v>64400</v>
          </cell>
          <cell r="K141">
            <v>80500</v>
          </cell>
          <cell r="L141">
            <v>96600</v>
          </cell>
          <cell r="M141">
            <v>193200</v>
          </cell>
          <cell r="R141">
            <v>322</v>
          </cell>
        </row>
        <row r="142">
          <cell r="B142">
            <v>2683</v>
          </cell>
          <cell r="C142">
            <v>5367</v>
          </cell>
          <cell r="D142">
            <v>8050</v>
          </cell>
          <cell r="E142">
            <v>10733</v>
          </cell>
          <cell r="F142">
            <v>13417</v>
          </cell>
          <cell r="G142">
            <v>16100</v>
          </cell>
          <cell r="H142">
            <v>32200</v>
          </cell>
          <cell r="I142">
            <v>48300</v>
          </cell>
          <cell r="J142">
            <v>64400</v>
          </cell>
          <cell r="K142">
            <v>80500</v>
          </cell>
          <cell r="L142">
            <v>96600</v>
          </cell>
          <cell r="M142">
            <v>193200</v>
          </cell>
          <cell r="R142">
            <v>322</v>
          </cell>
        </row>
        <row r="143">
          <cell r="B143">
            <v>2683</v>
          </cell>
          <cell r="C143">
            <v>5367</v>
          </cell>
          <cell r="D143">
            <v>8050</v>
          </cell>
          <cell r="E143">
            <v>10733</v>
          </cell>
          <cell r="F143">
            <v>13417</v>
          </cell>
          <cell r="G143">
            <v>16100</v>
          </cell>
          <cell r="H143">
            <v>32200</v>
          </cell>
          <cell r="I143">
            <v>48300</v>
          </cell>
          <cell r="J143">
            <v>64400</v>
          </cell>
          <cell r="K143">
            <v>80500</v>
          </cell>
          <cell r="L143">
            <v>96600</v>
          </cell>
          <cell r="M143">
            <v>193200</v>
          </cell>
          <cell r="R143">
            <v>322</v>
          </cell>
        </row>
        <row r="144">
          <cell r="B144">
            <v>2683</v>
          </cell>
          <cell r="C144">
            <v>5367</v>
          </cell>
          <cell r="D144">
            <v>8050</v>
          </cell>
          <cell r="E144">
            <v>10733</v>
          </cell>
          <cell r="F144">
            <v>13417</v>
          </cell>
          <cell r="G144">
            <v>16100</v>
          </cell>
          <cell r="H144">
            <v>32200</v>
          </cell>
          <cell r="I144">
            <v>48300</v>
          </cell>
          <cell r="J144">
            <v>64400</v>
          </cell>
          <cell r="K144">
            <v>80500</v>
          </cell>
          <cell r="L144">
            <v>96600</v>
          </cell>
          <cell r="M144">
            <v>193200</v>
          </cell>
          <cell r="R144">
            <v>322</v>
          </cell>
        </row>
        <row r="145">
          <cell r="B145">
            <v>2683</v>
          </cell>
          <cell r="C145">
            <v>5367</v>
          </cell>
          <cell r="D145">
            <v>8050</v>
          </cell>
          <cell r="E145">
            <v>10733</v>
          </cell>
          <cell r="F145">
            <v>13417</v>
          </cell>
          <cell r="G145">
            <v>16100</v>
          </cell>
          <cell r="H145">
            <v>32200</v>
          </cell>
          <cell r="I145">
            <v>48300</v>
          </cell>
          <cell r="J145">
            <v>64400</v>
          </cell>
          <cell r="K145">
            <v>80500</v>
          </cell>
          <cell r="L145">
            <v>96600</v>
          </cell>
          <cell r="M145">
            <v>193200</v>
          </cell>
          <cell r="R145">
            <v>322</v>
          </cell>
        </row>
        <row r="146">
          <cell r="B146">
            <v>2683</v>
          </cell>
          <cell r="C146">
            <v>5367</v>
          </cell>
          <cell r="D146">
            <v>8050</v>
          </cell>
          <cell r="E146">
            <v>10733</v>
          </cell>
          <cell r="F146">
            <v>13417</v>
          </cell>
          <cell r="G146">
            <v>16100</v>
          </cell>
          <cell r="H146">
            <v>32200</v>
          </cell>
          <cell r="I146">
            <v>48300</v>
          </cell>
          <cell r="J146">
            <v>64400</v>
          </cell>
          <cell r="K146">
            <v>80500</v>
          </cell>
          <cell r="L146">
            <v>96600</v>
          </cell>
          <cell r="M146">
            <v>193200</v>
          </cell>
          <cell r="R146">
            <v>322</v>
          </cell>
        </row>
        <row r="147">
          <cell r="B147">
            <v>2683</v>
          </cell>
          <cell r="C147">
            <v>5367</v>
          </cell>
          <cell r="D147">
            <v>8050</v>
          </cell>
          <cell r="E147">
            <v>10733</v>
          </cell>
          <cell r="F147">
            <v>13417</v>
          </cell>
          <cell r="G147">
            <v>16100</v>
          </cell>
          <cell r="H147">
            <v>32200</v>
          </cell>
          <cell r="I147">
            <v>48300</v>
          </cell>
          <cell r="J147">
            <v>64400</v>
          </cell>
          <cell r="K147">
            <v>80500</v>
          </cell>
          <cell r="L147">
            <v>96600</v>
          </cell>
          <cell r="M147">
            <v>193200</v>
          </cell>
          <cell r="R147">
            <v>322</v>
          </cell>
        </row>
        <row r="148">
          <cell r="B148">
            <v>2683</v>
          </cell>
          <cell r="C148">
            <v>5367</v>
          </cell>
          <cell r="D148">
            <v>8050</v>
          </cell>
          <cell r="E148">
            <v>10733</v>
          </cell>
          <cell r="F148">
            <v>13417</v>
          </cell>
          <cell r="G148">
            <v>16100</v>
          </cell>
          <cell r="H148">
            <v>32200</v>
          </cell>
          <cell r="I148">
            <v>48300</v>
          </cell>
          <cell r="J148">
            <v>64400</v>
          </cell>
          <cell r="K148">
            <v>80500</v>
          </cell>
          <cell r="L148">
            <v>96600</v>
          </cell>
          <cell r="M148">
            <v>193200</v>
          </cell>
          <cell r="R148">
            <v>322</v>
          </cell>
        </row>
        <row r="149">
          <cell r="B149">
            <v>2875</v>
          </cell>
          <cell r="C149">
            <v>5750</v>
          </cell>
          <cell r="D149">
            <v>8625</v>
          </cell>
          <cell r="E149">
            <v>11500</v>
          </cell>
          <cell r="F149">
            <v>14375</v>
          </cell>
          <cell r="G149">
            <v>17250</v>
          </cell>
          <cell r="H149">
            <v>34500</v>
          </cell>
          <cell r="I149">
            <v>51750</v>
          </cell>
          <cell r="J149">
            <v>69000</v>
          </cell>
          <cell r="K149">
            <v>86250</v>
          </cell>
          <cell r="L149">
            <v>103500</v>
          </cell>
          <cell r="M149">
            <v>207000</v>
          </cell>
          <cell r="R149">
            <v>345</v>
          </cell>
        </row>
        <row r="150">
          <cell r="B150">
            <v>2875</v>
          </cell>
          <cell r="C150">
            <v>5750</v>
          </cell>
          <cell r="D150">
            <v>8625</v>
          </cell>
          <cell r="E150">
            <v>11500</v>
          </cell>
          <cell r="F150">
            <v>14375</v>
          </cell>
          <cell r="G150">
            <v>17250</v>
          </cell>
          <cell r="H150">
            <v>34500</v>
          </cell>
          <cell r="I150">
            <v>51750</v>
          </cell>
          <cell r="J150">
            <v>69000</v>
          </cell>
          <cell r="K150">
            <v>86250</v>
          </cell>
          <cell r="L150">
            <v>103500</v>
          </cell>
          <cell r="M150">
            <v>207000</v>
          </cell>
          <cell r="R150">
            <v>345</v>
          </cell>
        </row>
        <row r="151">
          <cell r="B151">
            <v>2875</v>
          </cell>
          <cell r="C151">
            <v>5750</v>
          </cell>
          <cell r="D151">
            <v>8625</v>
          </cell>
          <cell r="E151">
            <v>11500</v>
          </cell>
          <cell r="F151">
            <v>14375</v>
          </cell>
          <cell r="G151">
            <v>17250</v>
          </cell>
          <cell r="H151">
            <v>34500</v>
          </cell>
          <cell r="I151">
            <v>51750</v>
          </cell>
          <cell r="J151">
            <v>69000</v>
          </cell>
          <cell r="K151">
            <v>86250</v>
          </cell>
          <cell r="L151">
            <v>103500</v>
          </cell>
          <cell r="M151">
            <v>207000</v>
          </cell>
          <cell r="R151">
            <v>345</v>
          </cell>
        </row>
        <row r="152">
          <cell r="B152">
            <v>2875</v>
          </cell>
          <cell r="C152">
            <v>5750</v>
          </cell>
          <cell r="D152">
            <v>8625</v>
          </cell>
          <cell r="E152">
            <v>11500</v>
          </cell>
          <cell r="F152">
            <v>14375</v>
          </cell>
          <cell r="G152">
            <v>17250</v>
          </cell>
          <cell r="H152">
            <v>34500</v>
          </cell>
          <cell r="I152">
            <v>51750</v>
          </cell>
          <cell r="J152">
            <v>69000</v>
          </cell>
          <cell r="K152">
            <v>86250</v>
          </cell>
          <cell r="L152">
            <v>103500</v>
          </cell>
          <cell r="M152">
            <v>207000</v>
          </cell>
          <cell r="R152">
            <v>345</v>
          </cell>
        </row>
        <row r="153">
          <cell r="B153">
            <v>2875</v>
          </cell>
          <cell r="C153">
            <v>5750</v>
          </cell>
          <cell r="D153">
            <v>8625</v>
          </cell>
          <cell r="E153">
            <v>11500</v>
          </cell>
          <cell r="F153">
            <v>14375</v>
          </cell>
          <cell r="G153">
            <v>17250</v>
          </cell>
          <cell r="H153">
            <v>34500</v>
          </cell>
          <cell r="I153">
            <v>51750</v>
          </cell>
          <cell r="J153">
            <v>69000</v>
          </cell>
          <cell r="K153">
            <v>86250</v>
          </cell>
          <cell r="L153">
            <v>103500</v>
          </cell>
          <cell r="M153">
            <v>207000</v>
          </cell>
          <cell r="R153">
            <v>345</v>
          </cell>
        </row>
        <row r="154">
          <cell r="B154">
            <v>2875</v>
          </cell>
          <cell r="C154">
            <v>5750</v>
          </cell>
          <cell r="D154">
            <v>8625</v>
          </cell>
          <cell r="E154">
            <v>11500</v>
          </cell>
          <cell r="F154">
            <v>14375</v>
          </cell>
          <cell r="G154">
            <v>17250</v>
          </cell>
          <cell r="H154">
            <v>34500</v>
          </cell>
          <cell r="I154">
            <v>51750</v>
          </cell>
          <cell r="J154">
            <v>69000</v>
          </cell>
          <cell r="K154">
            <v>86250</v>
          </cell>
          <cell r="L154">
            <v>103500</v>
          </cell>
          <cell r="M154">
            <v>207000</v>
          </cell>
          <cell r="R154">
            <v>345</v>
          </cell>
        </row>
        <row r="155">
          <cell r="B155">
            <v>2875</v>
          </cell>
          <cell r="C155">
            <v>5750</v>
          </cell>
          <cell r="D155">
            <v>8625</v>
          </cell>
          <cell r="E155">
            <v>11500</v>
          </cell>
          <cell r="F155">
            <v>14375</v>
          </cell>
          <cell r="G155">
            <v>17250</v>
          </cell>
          <cell r="H155">
            <v>34500</v>
          </cell>
          <cell r="I155">
            <v>51750</v>
          </cell>
          <cell r="J155">
            <v>69000</v>
          </cell>
          <cell r="K155">
            <v>86250</v>
          </cell>
          <cell r="L155">
            <v>103500</v>
          </cell>
          <cell r="M155">
            <v>207000</v>
          </cell>
          <cell r="R155">
            <v>345</v>
          </cell>
        </row>
        <row r="156">
          <cell r="B156">
            <v>2875</v>
          </cell>
          <cell r="C156">
            <v>5750</v>
          </cell>
          <cell r="D156">
            <v>8625</v>
          </cell>
          <cell r="E156">
            <v>11500</v>
          </cell>
          <cell r="F156">
            <v>14375</v>
          </cell>
          <cell r="G156">
            <v>17250</v>
          </cell>
          <cell r="H156">
            <v>34500</v>
          </cell>
          <cell r="I156">
            <v>51750</v>
          </cell>
          <cell r="J156">
            <v>69000</v>
          </cell>
          <cell r="K156">
            <v>86250</v>
          </cell>
          <cell r="L156">
            <v>103500</v>
          </cell>
          <cell r="M156">
            <v>207000</v>
          </cell>
          <cell r="R156">
            <v>345</v>
          </cell>
        </row>
        <row r="157">
          <cell r="B157">
            <v>2875</v>
          </cell>
          <cell r="C157">
            <v>5750</v>
          </cell>
          <cell r="D157">
            <v>8625</v>
          </cell>
          <cell r="E157">
            <v>11500</v>
          </cell>
          <cell r="F157">
            <v>14375</v>
          </cell>
          <cell r="G157">
            <v>17250</v>
          </cell>
          <cell r="H157">
            <v>34500</v>
          </cell>
          <cell r="I157">
            <v>51750</v>
          </cell>
          <cell r="J157">
            <v>69000</v>
          </cell>
          <cell r="K157">
            <v>86250</v>
          </cell>
          <cell r="L157">
            <v>103500</v>
          </cell>
          <cell r="M157">
            <v>207000</v>
          </cell>
          <cell r="R157">
            <v>345</v>
          </cell>
        </row>
        <row r="158">
          <cell r="B158">
            <v>2875</v>
          </cell>
          <cell r="C158">
            <v>5750</v>
          </cell>
          <cell r="D158">
            <v>8625</v>
          </cell>
          <cell r="E158">
            <v>11500</v>
          </cell>
          <cell r="F158">
            <v>14375</v>
          </cell>
          <cell r="G158">
            <v>17250</v>
          </cell>
          <cell r="H158">
            <v>34500</v>
          </cell>
          <cell r="I158">
            <v>51750</v>
          </cell>
          <cell r="J158">
            <v>69000</v>
          </cell>
          <cell r="K158">
            <v>86250</v>
          </cell>
          <cell r="L158">
            <v>103500</v>
          </cell>
          <cell r="M158">
            <v>207000</v>
          </cell>
          <cell r="R158">
            <v>345</v>
          </cell>
        </row>
        <row r="159">
          <cell r="B159">
            <v>3067</v>
          </cell>
          <cell r="C159">
            <v>6133</v>
          </cell>
          <cell r="D159">
            <v>9200</v>
          </cell>
          <cell r="E159">
            <v>12267</v>
          </cell>
          <cell r="F159">
            <v>15333</v>
          </cell>
          <cell r="G159">
            <v>18400</v>
          </cell>
          <cell r="H159">
            <v>36800</v>
          </cell>
          <cell r="I159">
            <v>55200</v>
          </cell>
          <cell r="J159">
            <v>73600</v>
          </cell>
          <cell r="K159">
            <v>92000</v>
          </cell>
          <cell r="L159">
            <v>110400</v>
          </cell>
          <cell r="M159">
            <v>220800</v>
          </cell>
          <cell r="R159">
            <v>368</v>
          </cell>
        </row>
        <row r="160">
          <cell r="B160">
            <v>3067</v>
          </cell>
          <cell r="C160">
            <v>6133</v>
          </cell>
          <cell r="D160">
            <v>9200</v>
          </cell>
          <cell r="E160">
            <v>12267</v>
          </cell>
          <cell r="F160">
            <v>15333</v>
          </cell>
          <cell r="G160">
            <v>18400</v>
          </cell>
          <cell r="H160">
            <v>36800</v>
          </cell>
          <cell r="I160">
            <v>55200</v>
          </cell>
          <cell r="J160">
            <v>73600</v>
          </cell>
          <cell r="K160">
            <v>92000</v>
          </cell>
          <cell r="L160">
            <v>110400</v>
          </cell>
          <cell r="M160">
            <v>220800</v>
          </cell>
          <cell r="R160">
            <v>368</v>
          </cell>
        </row>
        <row r="161">
          <cell r="B161">
            <v>3067</v>
          </cell>
          <cell r="C161">
            <v>6133</v>
          </cell>
          <cell r="D161">
            <v>9200</v>
          </cell>
          <cell r="E161">
            <v>12267</v>
          </cell>
          <cell r="F161">
            <v>15333</v>
          </cell>
          <cell r="G161">
            <v>18400</v>
          </cell>
          <cell r="H161">
            <v>36800</v>
          </cell>
          <cell r="I161">
            <v>55200</v>
          </cell>
          <cell r="J161">
            <v>73600</v>
          </cell>
          <cell r="K161">
            <v>92000</v>
          </cell>
          <cell r="L161">
            <v>110400</v>
          </cell>
          <cell r="M161">
            <v>220800</v>
          </cell>
          <cell r="R161">
            <v>368</v>
          </cell>
        </row>
        <row r="162">
          <cell r="B162">
            <v>3067</v>
          </cell>
          <cell r="C162">
            <v>6133</v>
          </cell>
          <cell r="D162">
            <v>9200</v>
          </cell>
          <cell r="E162">
            <v>12267</v>
          </cell>
          <cell r="F162">
            <v>15333</v>
          </cell>
          <cell r="G162">
            <v>18400</v>
          </cell>
          <cell r="H162">
            <v>36800</v>
          </cell>
          <cell r="I162">
            <v>55200</v>
          </cell>
          <cell r="J162">
            <v>73600</v>
          </cell>
          <cell r="K162">
            <v>92000</v>
          </cell>
          <cell r="L162">
            <v>110400</v>
          </cell>
          <cell r="M162">
            <v>220800</v>
          </cell>
          <cell r="R162">
            <v>368</v>
          </cell>
        </row>
        <row r="163">
          <cell r="B163">
            <v>3067</v>
          </cell>
          <cell r="C163">
            <v>6133</v>
          </cell>
          <cell r="D163">
            <v>9200</v>
          </cell>
          <cell r="E163">
            <v>12267</v>
          </cell>
          <cell r="F163">
            <v>15333</v>
          </cell>
          <cell r="G163">
            <v>18400</v>
          </cell>
          <cell r="H163">
            <v>36800</v>
          </cell>
          <cell r="I163">
            <v>55200</v>
          </cell>
          <cell r="J163">
            <v>73600</v>
          </cell>
          <cell r="K163">
            <v>92000</v>
          </cell>
          <cell r="L163">
            <v>110400</v>
          </cell>
          <cell r="M163">
            <v>220800</v>
          </cell>
          <cell r="R163">
            <v>368</v>
          </cell>
        </row>
        <row r="164">
          <cell r="B164">
            <v>3067</v>
          </cell>
          <cell r="C164">
            <v>6133</v>
          </cell>
          <cell r="D164">
            <v>9200</v>
          </cell>
          <cell r="E164">
            <v>12267</v>
          </cell>
          <cell r="F164">
            <v>15333</v>
          </cell>
          <cell r="G164">
            <v>18400</v>
          </cell>
          <cell r="H164">
            <v>36800</v>
          </cell>
          <cell r="I164">
            <v>55200</v>
          </cell>
          <cell r="J164">
            <v>73600</v>
          </cell>
          <cell r="K164">
            <v>92000</v>
          </cell>
          <cell r="L164">
            <v>110400</v>
          </cell>
          <cell r="M164">
            <v>220800</v>
          </cell>
          <cell r="R164">
            <v>368</v>
          </cell>
        </row>
        <row r="165">
          <cell r="B165">
            <v>3067</v>
          </cell>
          <cell r="C165">
            <v>6133</v>
          </cell>
          <cell r="D165">
            <v>9200</v>
          </cell>
          <cell r="E165">
            <v>12267</v>
          </cell>
          <cell r="F165">
            <v>15333</v>
          </cell>
          <cell r="G165">
            <v>18400</v>
          </cell>
          <cell r="H165">
            <v>36800</v>
          </cell>
          <cell r="I165">
            <v>55200</v>
          </cell>
          <cell r="J165">
            <v>73600</v>
          </cell>
          <cell r="K165">
            <v>92000</v>
          </cell>
          <cell r="L165">
            <v>110400</v>
          </cell>
          <cell r="M165">
            <v>220800</v>
          </cell>
          <cell r="R165">
            <v>368</v>
          </cell>
        </row>
        <row r="166">
          <cell r="B166">
            <v>3067</v>
          </cell>
          <cell r="C166">
            <v>6133</v>
          </cell>
          <cell r="D166">
            <v>9200</v>
          </cell>
          <cell r="E166">
            <v>12267</v>
          </cell>
          <cell r="F166">
            <v>15333</v>
          </cell>
          <cell r="G166">
            <v>18400</v>
          </cell>
          <cell r="H166">
            <v>36800</v>
          </cell>
          <cell r="I166">
            <v>55200</v>
          </cell>
          <cell r="J166">
            <v>73600</v>
          </cell>
          <cell r="K166">
            <v>92000</v>
          </cell>
          <cell r="L166">
            <v>110400</v>
          </cell>
          <cell r="M166">
            <v>220800</v>
          </cell>
          <cell r="R166">
            <v>368</v>
          </cell>
        </row>
        <row r="167">
          <cell r="B167">
            <v>3067</v>
          </cell>
          <cell r="C167">
            <v>6133</v>
          </cell>
          <cell r="D167">
            <v>9200</v>
          </cell>
          <cell r="E167">
            <v>12267</v>
          </cell>
          <cell r="F167">
            <v>15333</v>
          </cell>
          <cell r="G167">
            <v>18400</v>
          </cell>
          <cell r="H167">
            <v>36800</v>
          </cell>
          <cell r="I167">
            <v>55200</v>
          </cell>
          <cell r="J167">
            <v>73600</v>
          </cell>
          <cell r="K167">
            <v>92000</v>
          </cell>
          <cell r="L167">
            <v>110400</v>
          </cell>
          <cell r="M167">
            <v>220800</v>
          </cell>
          <cell r="R167">
            <v>368</v>
          </cell>
        </row>
        <row r="168">
          <cell r="B168">
            <v>3067</v>
          </cell>
          <cell r="C168">
            <v>6133</v>
          </cell>
          <cell r="D168">
            <v>9200</v>
          </cell>
          <cell r="E168">
            <v>12267</v>
          </cell>
          <cell r="F168">
            <v>15333</v>
          </cell>
          <cell r="G168">
            <v>18400</v>
          </cell>
          <cell r="H168">
            <v>36800</v>
          </cell>
          <cell r="I168">
            <v>55200</v>
          </cell>
          <cell r="J168">
            <v>73600</v>
          </cell>
          <cell r="K168">
            <v>92000</v>
          </cell>
          <cell r="L168">
            <v>110400</v>
          </cell>
          <cell r="M168">
            <v>220800</v>
          </cell>
          <cell r="R168">
            <v>368</v>
          </cell>
        </row>
        <row r="169">
          <cell r="B169">
            <v>3258</v>
          </cell>
          <cell r="C169">
            <v>6517</v>
          </cell>
          <cell r="D169">
            <v>9775</v>
          </cell>
          <cell r="E169">
            <v>13033</v>
          </cell>
          <cell r="F169">
            <v>16292</v>
          </cell>
          <cell r="G169">
            <v>19550</v>
          </cell>
          <cell r="H169">
            <v>39100</v>
          </cell>
          <cell r="I169">
            <v>58650</v>
          </cell>
          <cell r="J169">
            <v>78200</v>
          </cell>
          <cell r="K169">
            <v>97750</v>
          </cell>
          <cell r="L169">
            <v>117300</v>
          </cell>
          <cell r="M169">
            <v>234600</v>
          </cell>
          <cell r="R169">
            <v>391</v>
          </cell>
        </row>
        <row r="170">
          <cell r="B170">
            <v>3258</v>
          </cell>
          <cell r="C170">
            <v>6517</v>
          </cell>
          <cell r="D170">
            <v>9775</v>
          </cell>
          <cell r="E170">
            <v>13033</v>
          </cell>
          <cell r="F170">
            <v>16292</v>
          </cell>
          <cell r="G170">
            <v>19550</v>
          </cell>
          <cell r="H170">
            <v>39100</v>
          </cell>
          <cell r="I170">
            <v>58650</v>
          </cell>
          <cell r="J170">
            <v>78200</v>
          </cell>
          <cell r="K170">
            <v>97750</v>
          </cell>
          <cell r="L170">
            <v>117300</v>
          </cell>
          <cell r="M170">
            <v>234600</v>
          </cell>
          <cell r="R170">
            <v>391</v>
          </cell>
        </row>
        <row r="171">
          <cell r="B171">
            <v>3258</v>
          </cell>
          <cell r="C171">
            <v>6517</v>
          </cell>
          <cell r="D171">
            <v>9775</v>
          </cell>
          <cell r="E171">
            <v>13033</v>
          </cell>
          <cell r="F171">
            <v>16292</v>
          </cell>
          <cell r="G171">
            <v>19550</v>
          </cell>
          <cell r="H171">
            <v>39100</v>
          </cell>
          <cell r="I171">
            <v>58650</v>
          </cell>
          <cell r="J171">
            <v>78200</v>
          </cell>
          <cell r="K171">
            <v>97750</v>
          </cell>
          <cell r="L171">
            <v>117300</v>
          </cell>
          <cell r="M171">
            <v>234600</v>
          </cell>
          <cell r="R171">
            <v>391</v>
          </cell>
        </row>
        <row r="172">
          <cell r="B172">
            <v>3258</v>
          </cell>
          <cell r="C172">
            <v>6517</v>
          </cell>
          <cell r="D172">
            <v>9775</v>
          </cell>
          <cell r="E172">
            <v>13033</v>
          </cell>
          <cell r="F172">
            <v>16292</v>
          </cell>
          <cell r="G172">
            <v>19550</v>
          </cell>
          <cell r="H172">
            <v>39100</v>
          </cell>
          <cell r="I172">
            <v>58650</v>
          </cell>
          <cell r="J172">
            <v>78200</v>
          </cell>
          <cell r="K172">
            <v>97750</v>
          </cell>
          <cell r="L172">
            <v>117300</v>
          </cell>
          <cell r="M172">
            <v>234600</v>
          </cell>
          <cell r="R172">
            <v>391</v>
          </cell>
        </row>
        <row r="173">
          <cell r="B173">
            <v>3258</v>
          </cell>
          <cell r="C173">
            <v>6517</v>
          </cell>
          <cell r="D173">
            <v>9775</v>
          </cell>
          <cell r="E173">
            <v>13033</v>
          </cell>
          <cell r="F173">
            <v>16292</v>
          </cell>
          <cell r="G173">
            <v>19550</v>
          </cell>
          <cell r="H173">
            <v>39100</v>
          </cell>
          <cell r="I173">
            <v>58650</v>
          </cell>
          <cell r="J173">
            <v>78200</v>
          </cell>
          <cell r="K173">
            <v>97750</v>
          </cell>
          <cell r="L173">
            <v>117300</v>
          </cell>
          <cell r="M173">
            <v>234600</v>
          </cell>
          <cell r="R173">
            <v>391</v>
          </cell>
        </row>
        <row r="174">
          <cell r="B174">
            <v>3258</v>
          </cell>
          <cell r="C174">
            <v>6517</v>
          </cell>
          <cell r="D174">
            <v>9775</v>
          </cell>
          <cell r="E174">
            <v>13033</v>
          </cell>
          <cell r="F174">
            <v>16292</v>
          </cell>
          <cell r="G174">
            <v>19550</v>
          </cell>
          <cell r="H174">
            <v>39100</v>
          </cell>
          <cell r="I174">
            <v>58650</v>
          </cell>
          <cell r="J174">
            <v>78200</v>
          </cell>
          <cell r="K174">
            <v>97750</v>
          </cell>
          <cell r="L174">
            <v>117300</v>
          </cell>
          <cell r="M174">
            <v>234600</v>
          </cell>
          <cell r="R174">
            <v>391</v>
          </cell>
        </row>
        <row r="175">
          <cell r="B175">
            <v>3258</v>
          </cell>
          <cell r="C175">
            <v>6517</v>
          </cell>
          <cell r="D175">
            <v>9775</v>
          </cell>
          <cell r="E175">
            <v>13033</v>
          </cell>
          <cell r="F175">
            <v>16292</v>
          </cell>
          <cell r="G175">
            <v>19550</v>
          </cell>
          <cell r="H175">
            <v>39100</v>
          </cell>
          <cell r="I175">
            <v>58650</v>
          </cell>
          <cell r="J175">
            <v>78200</v>
          </cell>
          <cell r="K175">
            <v>97750</v>
          </cell>
          <cell r="L175">
            <v>117300</v>
          </cell>
          <cell r="M175">
            <v>234600</v>
          </cell>
          <cell r="R175">
            <v>391</v>
          </cell>
        </row>
        <row r="176">
          <cell r="B176">
            <v>3258</v>
          </cell>
          <cell r="C176">
            <v>6517</v>
          </cell>
          <cell r="D176">
            <v>9775</v>
          </cell>
          <cell r="E176">
            <v>13033</v>
          </cell>
          <cell r="F176">
            <v>16292</v>
          </cell>
          <cell r="G176">
            <v>19550</v>
          </cell>
          <cell r="H176">
            <v>39100</v>
          </cell>
          <cell r="I176">
            <v>58650</v>
          </cell>
          <cell r="J176">
            <v>78200</v>
          </cell>
          <cell r="K176">
            <v>97750</v>
          </cell>
          <cell r="L176">
            <v>117300</v>
          </cell>
          <cell r="M176">
            <v>234600</v>
          </cell>
          <cell r="R176">
            <v>391</v>
          </cell>
        </row>
        <row r="177">
          <cell r="B177">
            <v>3258</v>
          </cell>
          <cell r="C177">
            <v>6517</v>
          </cell>
          <cell r="D177">
            <v>9775</v>
          </cell>
          <cell r="E177">
            <v>13033</v>
          </cell>
          <cell r="F177">
            <v>16292</v>
          </cell>
          <cell r="G177">
            <v>19550</v>
          </cell>
          <cell r="H177">
            <v>39100</v>
          </cell>
          <cell r="I177">
            <v>58650</v>
          </cell>
          <cell r="J177">
            <v>78200</v>
          </cell>
          <cell r="K177">
            <v>97750</v>
          </cell>
          <cell r="L177">
            <v>117300</v>
          </cell>
          <cell r="M177">
            <v>234600</v>
          </cell>
          <cell r="R177">
            <v>391</v>
          </cell>
        </row>
        <row r="178">
          <cell r="B178">
            <v>3258</v>
          </cell>
          <cell r="C178">
            <v>6517</v>
          </cell>
          <cell r="D178">
            <v>9775</v>
          </cell>
          <cell r="E178">
            <v>13033</v>
          </cell>
          <cell r="F178">
            <v>16292</v>
          </cell>
          <cell r="G178">
            <v>19550</v>
          </cell>
          <cell r="H178">
            <v>39100</v>
          </cell>
          <cell r="I178">
            <v>58650</v>
          </cell>
          <cell r="J178">
            <v>78200</v>
          </cell>
          <cell r="K178">
            <v>97750</v>
          </cell>
          <cell r="L178">
            <v>117300</v>
          </cell>
          <cell r="M178">
            <v>234600</v>
          </cell>
          <cell r="R178">
            <v>391</v>
          </cell>
        </row>
        <row r="179">
          <cell r="B179">
            <v>3450</v>
          </cell>
          <cell r="C179">
            <v>6900</v>
          </cell>
          <cell r="D179">
            <v>10350</v>
          </cell>
          <cell r="E179">
            <v>13800</v>
          </cell>
          <cell r="F179">
            <v>17250</v>
          </cell>
          <cell r="G179">
            <v>20700</v>
          </cell>
          <cell r="H179">
            <v>41400</v>
          </cell>
          <cell r="I179">
            <v>62100</v>
          </cell>
          <cell r="J179">
            <v>82800</v>
          </cell>
          <cell r="K179">
            <v>103500</v>
          </cell>
          <cell r="L179">
            <v>124200</v>
          </cell>
          <cell r="M179">
            <v>248400</v>
          </cell>
          <cell r="R179">
            <v>414</v>
          </cell>
        </row>
        <row r="180">
          <cell r="B180">
            <v>3450</v>
          </cell>
          <cell r="C180">
            <v>6900</v>
          </cell>
          <cell r="D180">
            <v>10350</v>
          </cell>
          <cell r="E180">
            <v>13800</v>
          </cell>
          <cell r="F180">
            <v>17250</v>
          </cell>
          <cell r="G180">
            <v>20700</v>
          </cell>
          <cell r="H180">
            <v>41400</v>
          </cell>
          <cell r="I180">
            <v>62100</v>
          </cell>
          <cell r="J180">
            <v>82800</v>
          </cell>
          <cell r="K180">
            <v>103500</v>
          </cell>
          <cell r="L180">
            <v>124200</v>
          </cell>
          <cell r="M180">
            <v>248400</v>
          </cell>
          <cell r="R180">
            <v>414</v>
          </cell>
        </row>
        <row r="181">
          <cell r="B181">
            <v>3450</v>
          </cell>
          <cell r="C181">
            <v>6900</v>
          </cell>
          <cell r="D181">
            <v>10350</v>
          </cell>
          <cell r="E181">
            <v>13800</v>
          </cell>
          <cell r="F181">
            <v>17250</v>
          </cell>
          <cell r="G181">
            <v>20700</v>
          </cell>
          <cell r="H181">
            <v>41400</v>
          </cell>
          <cell r="I181">
            <v>62100</v>
          </cell>
          <cell r="J181">
            <v>82800</v>
          </cell>
          <cell r="K181">
            <v>103500</v>
          </cell>
          <cell r="L181">
            <v>124200</v>
          </cell>
          <cell r="M181">
            <v>248400</v>
          </cell>
          <cell r="R181">
            <v>414</v>
          </cell>
        </row>
        <row r="182">
          <cell r="B182">
            <v>3450</v>
          </cell>
          <cell r="C182">
            <v>6900</v>
          </cell>
          <cell r="D182">
            <v>10350</v>
          </cell>
          <cell r="E182">
            <v>13800</v>
          </cell>
          <cell r="F182">
            <v>17250</v>
          </cell>
          <cell r="G182">
            <v>20700</v>
          </cell>
          <cell r="H182">
            <v>41400</v>
          </cell>
          <cell r="I182">
            <v>62100</v>
          </cell>
          <cell r="J182">
            <v>82800</v>
          </cell>
          <cell r="K182">
            <v>103500</v>
          </cell>
          <cell r="L182">
            <v>124200</v>
          </cell>
          <cell r="M182">
            <v>248400</v>
          </cell>
          <cell r="R182">
            <v>414</v>
          </cell>
        </row>
        <row r="183">
          <cell r="B183">
            <v>3450</v>
          </cell>
          <cell r="C183">
            <v>6900</v>
          </cell>
          <cell r="D183">
            <v>10350</v>
          </cell>
          <cell r="E183">
            <v>13800</v>
          </cell>
          <cell r="F183">
            <v>17250</v>
          </cell>
          <cell r="G183">
            <v>20700</v>
          </cell>
          <cell r="H183">
            <v>41400</v>
          </cell>
          <cell r="I183">
            <v>62100</v>
          </cell>
          <cell r="J183">
            <v>82800</v>
          </cell>
          <cell r="K183">
            <v>103500</v>
          </cell>
          <cell r="L183">
            <v>124200</v>
          </cell>
          <cell r="M183">
            <v>248400</v>
          </cell>
          <cell r="R183">
            <v>414</v>
          </cell>
        </row>
        <row r="184">
          <cell r="B184">
            <v>3450</v>
          </cell>
          <cell r="C184">
            <v>6900</v>
          </cell>
          <cell r="D184">
            <v>10350</v>
          </cell>
          <cell r="E184">
            <v>13800</v>
          </cell>
          <cell r="F184">
            <v>17250</v>
          </cell>
          <cell r="G184">
            <v>20700</v>
          </cell>
          <cell r="H184">
            <v>41400</v>
          </cell>
          <cell r="I184">
            <v>62100</v>
          </cell>
          <cell r="J184">
            <v>82800</v>
          </cell>
          <cell r="K184">
            <v>103500</v>
          </cell>
          <cell r="L184">
            <v>124200</v>
          </cell>
          <cell r="M184">
            <v>248400</v>
          </cell>
          <cell r="R184">
            <v>414</v>
          </cell>
        </row>
        <row r="185">
          <cell r="B185">
            <v>3450</v>
          </cell>
          <cell r="C185">
            <v>6900</v>
          </cell>
          <cell r="D185">
            <v>10350</v>
          </cell>
          <cell r="E185">
            <v>13800</v>
          </cell>
          <cell r="F185">
            <v>17250</v>
          </cell>
          <cell r="G185">
            <v>20700</v>
          </cell>
          <cell r="H185">
            <v>41400</v>
          </cell>
          <cell r="I185">
            <v>62100</v>
          </cell>
          <cell r="J185">
            <v>82800</v>
          </cell>
          <cell r="K185">
            <v>103500</v>
          </cell>
          <cell r="L185">
            <v>124200</v>
          </cell>
          <cell r="M185">
            <v>248400</v>
          </cell>
          <cell r="R185">
            <v>414</v>
          </cell>
        </row>
        <row r="186">
          <cell r="B186">
            <v>3450</v>
          </cell>
          <cell r="C186">
            <v>6900</v>
          </cell>
          <cell r="D186">
            <v>10350</v>
          </cell>
          <cell r="E186">
            <v>13800</v>
          </cell>
          <cell r="F186">
            <v>17250</v>
          </cell>
          <cell r="G186">
            <v>20700</v>
          </cell>
          <cell r="H186">
            <v>41400</v>
          </cell>
          <cell r="I186">
            <v>62100</v>
          </cell>
          <cell r="J186">
            <v>82800</v>
          </cell>
          <cell r="K186">
            <v>103500</v>
          </cell>
          <cell r="L186">
            <v>124200</v>
          </cell>
          <cell r="M186">
            <v>248400</v>
          </cell>
          <cell r="R186">
            <v>414</v>
          </cell>
        </row>
        <row r="187">
          <cell r="B187">
            <v>3450</v>
          </cell>
          <cell r="C187">
            <v>6900</v>
          </cell>
          <cell r="D187">
            <v>10350</v>
          </cell>
          <cell r="E187">
            <v>13800</v>
          </cell>
          <cell r="F187">
            <v>17250</v>
          </cell>
          <cell r="G187">
            <v>20700</v>
          </cell>
          <cell r="H187">
            <v>41400</v>
          </cell>
          <cell r="I187">
            <v>62100</v>
          </cell>
          <cell r="J187">
            <v>82800</v>
          </cell>
          <cell r="K187">
            <v>103500</v>
          </cell>
          <cell r="L187">
            <v>124200</v>
          </cell>
          <cell r="M187">
            <v>248400</v>
          </cell>
          <cell r="R187">
            <v>414</v>
          </cell>
        </row>
        <row r="188">
          <cell r="B188">
            <v>3450</v>
          </cell>
          <cell r="C188">
            <v>6900</v>
          </cell>
          <cell r="D188">
            <v>10350</v>
          </cell>
          <cell r="E188">
            <v>13800</v>
          </cell>
          <cell r="F188">
            <v>17250</v>
          </cell>
          <cell r="G188">
            <v>20700</v>
          </cell>
          <cell r="H188">
            <v>41400</v>
          </cell>
          <cell r="I188">
            <v>62100</v>
          </cell>
          <cell r="J188">
            <v>82800</v>
          </cell>
          <cell r="K188">
            <v>103500</v>
          </cell>
          <cell r="L188">
            <v>124200</v>
          </cell>
          <cell r="M188">
            <v>248400</v>
          </cell>
          <cell r="R188">
            <v>414</v>
          </cell>
        </row>
        <row r="189">
          <cell r="B189">
            <v>3642</v>
          </cell>
          <cell r="C189">
            <v>7283</v>
          </cell>
          <cell r="D189">
            <v>10925</v>
          </cell>
          <cell r="E189">
            <v>14567</v>
          </cell>
          <cell r="F189">
            <v>18208</v>
          </cell>
          <cell r="G189">
            <v>21850</v>
          </cell>
          <cell r="H189">
            <v>43700</v>
          </cell>
          <cell r="I189">
            <v>65550</v>
          </cell>
          <cell r="J189">
            <v>87400</v>
          </cell>
          <cell r="K189">
            <v>109250</v>
          </cell>
          <cell r="L189">
            <v>131100</v>
          </cell>
          <cell r="M189">
            <v>262200</v>
          </cell>
          <cell r="R189">
            <v>437</v>
          </cell>
        </row>
        <row r="190">
          <cell r="B190">
            <v>3642</v>
          </cell>
          <cell r="C190">
            <v>7283</v>
          </cell>
          <cell r="D190">
            <v>10925</v>
          </cell>
          <cell r="E190">
            <v>14567</v>
          </cell>
          <cell r="F190">
            <v>18208</v>
          </cell>
          <cell r="G190">
            <v>21850</v>
          </cell>
          <cell r="H190">
            <v>43700</v>
          </cell>
          <cell r="I190">
            <v>65550</v>
          </cell>
          <cell r="J190">
            <v>87400</v>
          </cell>
          <cell r="K190">
            <v>109250</v>
          </cell>
          <cell r="L190">
            <v>131100</v>
          </cell>
          <cell r="M190">
            <v>262200</v>
          </cell>
          <cell r="R190">
            <v>437</v>
          </cell>
        </row>
        <row r="191">
          <cell r="B191">
            <v>3642</v>
          </cell>
          <cell r="C191">
            <v>7283</v>
          </cell>
          <cell r="D191">
            <v>10925</v>
          </cell>
          <cell r="E191">
            <v>14567</v>
          </cell>
          <cell r="F191">
            <v>18208</v>
          </cell>
          <cell r="G191">
            <v>21850</v>
          </cell>
          <cell r="H191">
            <v>43700</v>
          </cell>
          <cell r="I191">
            <v>65550</v>
          </cell>
          <cell r="J191">
            <v>87400</v>
          </cell>
          <cell r="K191">
            <v>109250</v>
          </cell>
          <cell r="L191">
            <v>131100</v>
          </cell>
          <cell r="M191">
            <v>262200</v>
          </cell>
          <cell r="R191">
            <v>437</v>
          </cell>
        </row>
        <row r="192">
          <cell r="B192">
            <v>3642</v>
          </cell>
          <cell r="C192">
            <v>7283</v>
          </cell>
          <cell r="D192">
            <v>10925</v>
          </cell>
          <cell r="E192">
            <v>14567</v>
          </cell>
          <cell r="F192">
            <v>18208</v>
          </cell>
          <cell r="G192">
            <v>21850</v>
          </cell>
          <cell r="H192">
            <v>43700</v>
          </cell>
          <cell r="I192">
            <v>65550</v>
          </cell>
          <cell r="J192">
            <v>87400</v>
          </cell>
          <cell r="K192">
            <v>109250</v>
          </cell>
          <cell r="L192">
            <v>131100</v>
          </cell>
          <cell r="M192">
            <v>262200</v>
          </cell>
          <cell r="R192">
            <v>437</v>
          </cell>
        </row>
        <row r="193">
          <cell r="B193">
            <v>3642</v>
          </cell>
          <cell r="C193">
            <v>7283</v>
          </cell>
          <cell r="D193">
            <v>10925</v>
          </cell>
          <cell r="E193">
            <v>14567</v>
          </cell>
          <cell r="F193">
            <v>18208</v>
          </cell>
          <cell r="G193">
            <v>21850</v>
          </cell>
          <cell r="H193">
            <v>43700</v>
          </cell>
          <cell r="I193">
            <v>65550</v>
          </cell>
          <cell r="J193">
            <v>87400</v>
          </cell>
          <cell r="K193">
            <v>109250</v>
          </cell>
          <cell r="L193">
            <v>131100</v>
          </cell>
          <cell r="M193">
            <v>262200</v>
          </cell>
          <cell r="R193">
            <v>437</v>
          </cell>
        </row>
        <row r="194">
          <cell r="B194">
            <v>3642</v>
          </cell>
          <cell r="C194">
            <v>7283</v>
          </cell>
          <cell r="D194">
            <v>10925</v>
          </cell>
          <cell r="E194">
            <v>14567</v>
          </cell>
          <cell r="F194">
            <v>18208</v>
          </cell>
          <cell r="G194">
            <v>21850</v>
          </cell>
          <cell r="H194">
            <v>43700</v>
          </cell>
          <cell r="I194">
            <v>65550</v>
          </cell>
          <cell r="J194">
            <v>87400</v>
          </cell>
          <cell r="K194">
            <v>109250</v>
          </cell>
          <cell r="L194">
            <v>131100</v>
          </cell>
          <cell r="M194">
            <v>262200</v>
          </cell>
          <cell r="R194">
            <v>437</v>
          </cell>
        </row>
        <row r="195">
          <cell r="B195">
            <v>3642</v>
          </cell>
          <cell r="C195">
            <v>7283</v>
          </cell>
          <cell r="D195">
            <v>10925</v>
          </cell>
          <cell r="E195">
            <v>14567</v>
          </cell>
          <cell r="F195">
            <v>18208</v>
          </cell>
          <cell r="G195">
            <v>21850</v>
          </cell>
          <cell r="H195">
            <v>43700</v>
          </cell>
          <cell r="I195">
            <v>65550</v>
          </cell>
          <cell r="J195">
            <v>87400</v>
          </cell>
          <cell r="K195">
            <v>109250</v>
          </cell>
          <cell r="L195">
            <v>131100</v>
          </cell>
          <cell r="M195">
            <v>262200</v>
          </cell>
          <cell r="R195">
            <v>437</v>
          </cell>
        </row>
        <row r="196">
          <cell r="B196">
            <v>3642</v>
          </cell>
          <cell r="C196">
            <v>7283</v>
          </cell>
          <cell r="D196">
            <v>10925</v>
          </cell>
          <cell r="E196">
            <v>14567</v>
          </cell>
          <cell r="F196">
            <v>18208</v>
          </cell>
          <cell r="G196">
            <v>21850</v>
          </cell>
          <cell r="H196">
            <v>43700</v>
          </cell>
          <cell r="I196">
            <v>65550</v>
          </cell>
          <cell r="J196">
            <v>87400</v>
          </cell>
          <cell r="K196">
            <v>109250</v>
          </cell>
          <cell r="L196">
            <v>131100</v>
          </cell>
          <cell r="M196">
            <v>262200</v>
          </cell>
          <cell r="R196">
            <v>437</v>
          </cell>
        </row>
        <row r="197">
          <cell r="B197">
            <v>3642</v>
          </cell>
          <cell r="C197">
            <v>7283</v>
          </cell>
          <cell r="D197">
            <v>10925</v>
          </cell>
          <cell r="E197">
            <v>14567</v>
          </cell>
          <cell r="F197">
            <v>18208</v>
          </cell>
          <cell r="G197">
            <v>21850</v>
          </cell>
          <cell r="H197">
            <v>43700</v>
          </cell>
          <cell r="I197">
            <v>65550</v>
          </cell>
          <cell r="J197">
            <v>87400</v>
          </cell>
          <cell r="K197">
            <v>109250</v>
          </cell>
          <cell r="L197">
            <v>131100</v>
          </cell>
          <cell r="M197">
            <v>262200</v>
          </cell>
          <cell r="R197">
            <v>437</v>
          </cell>
        </row>
        <row r="198">
          <cell r="B198">
            <v>3642</v>
          </cell>
          <cell r="C198">
            <v>7283</v>
          </cell>
          <cell r="D198">
            <v>10925</v>
          </cell>
          <cell r="E198">
            <v>14567</v>
          </cell>
          <cell r="F198">
            <v>18208</v>
          </cell>
          <cell r="G198">
            <v>21850</v>
          </cell>
          <cell r="H198">
            <v>43700</v>
          </cell>
          <cell r="I198">
            <v>65550</v>
          </cell>
          <cell r="J198">
            <v>87400</v>
          </cell>
          <cell r="K198">
            <v>109250</v>
          </cell>
          <cell r="L198">
            <v>131100</v>
          </cell>
          <cell r="M198">
            <v>262200</v>
          </cell>
          <cell r="R198">
            <v>437</v>
          </cell>
        </row>
        <row r="199">
          <cell r="B199">
            <v>3833</v>
          </cell>
          <cell r="C199">
            <v>7667</v>
          </cell>
          <cell r="D199">
            <v>11500</v>
          </cell>
          <cell r="E199">
            <v>15333</v>
          </cell>
          <cell r="F199">
            <v>19167</v>
          </cell>
          <cell r="G199">
            <v>23000</v>
          </cell>
          <cell r="H199">
            <v>46000</v>
          </cell>
          <cell r="I199">
            <v>69000</v>
          </cell>
          <cell r="J199">
            <v>92000</v>
          </cell>
          <cell r="K199">
            <v>115000</v>
          </cell>
          <cell r="L199">
            <v>138000</v>
          </cell>
          <cell r="M199">
            <v>276000</v>
          </cell>
          <cell r="R199">
            <v>460</v>
          </cell>
        </row>
        <row r="200">
          <cell r="B200">
            <v>3833</v>
          </cell>
          <cell r="C200">
            <v>7667</v>
          </cell>
          <cell r="D200">
            <v>11500</v>
          </cell>
          <cell r="E200">
            <v>15333</v>
          </cell>
          <cell r="F200">
            <v>19167</v>
          </cell>
          <cell r="G200">
            <v>23000</v>
          </cell>
          <cell r="H200">
            <v>46000</v>
          </cell>
          <cell r="I200">
            <v>69000</v>
          </cell>
          <cell r="J200">
            <v>92000</v>
          </cell>
          <cell r="K200">
            <v>115000</v>
          </cell>
          <cell r="L200">
            <v>138000</v>
          </cell>
          <cell r="M200">
            <v>276000</v>
          </cell>
          <cell r="R200">
            <v>460</v>
          </cell>
        </row>
        <row r="201">
          <cell r="B201">
            <v>3833</v>
          </cell>
          <cell r="C201">
            <v>7667</v>
          </cell>
          <cell r="D201">
            <v>11500</v>
          </cell>
          <cell r="E201">
            <v>15333</v>
          </cell>
          <cell r="F201">
            <v>19167</v>
          </cell>
          <cell r="G201">
            <v>23000</v>
          </cell>
          <cell r="H201">
            <v>46000</v>
          </cell>
          <cell r="I201">
            <v>69000</v>
          </cell>
          <cell r="J201">
            <v>92000</v>
          </cell>
          <cell r="K201">
            <v>115000</v>
          </cell>
          <cell r="L201">
            <v>138000</v>
          </cell>
          <cell r="M201">
            <v>276000</v>
          </cell>
          <cell r="R201">
            <v>460</v>
          </cell>
        </row>
        <row r="202">
          <cell r="B202">
            <v>3833</v>
          </cell>
          <cell r="C202">
            <v>7667</v>
          </cell>
          <cell r="D202">
            <v>11500</v>
          </cell>
          <cell r="E202">
            <v>15333</v>
          </cell>
          <cell r="F202">
            <v>19167</v>
          </cell>
          <cell r="G202">
            <v>23000</v>
          </cell>
          <cell r="H202">
            <v>46000</v>
          </cell>
          <cell r="I202">
            <v>69000</v>
          </cell>
          <cell r="J202">
            <v>92000</v>
          </cell>
          <cell r="K202">
            <v>115000</v>
          </cell>
          <cell r="L202">
            <v>138000</v>
          </cell>
          <cell r="M202">
            <v>276000</v>
          </cell>
          <cell r="R202">
            <v>460</v>
          </cell>
        </row>
        <row r="203">
          <cell r="B203">
            <v>3833</v>
          </cell>
          <cell r="C203">
            <v>7667</v>
          </cell>
          <cell r="D203">
            <v>11500</v>
          </cell>
          <cell r="E203">
            <v>15333</v>
          </cell>
          <cell r="F203">
            <v>19167</v>
          </cell>
          <cell r="G203">
            <v>23000</v>
          </cell>
          <cell r="H203">
            <v>46000</v>
          </cell>
          <cell r="I203">
            <v>69000</v>
          </cell>
          <cell r="J203">
            <v>92000</v>
          </cell>
          <cell r="K203">
            <v>115000</v>
          </cell>
          <cell r="L203">
            <v>138000</v>
          </cell>
          <cell r="M203">
            <v>276000</v>
          </cell>
          <cell r="R203">
            <v>460</v>
          </cell>
        </row>
        <row r="204">
          <cell r="B204">
            <v>3833</v>
          </cell>
          <cell r="C204">
            <v>7667</v>
          </cell>
          <cell r="D204">
            <v>11500</v>
          </cell>
          <cell r="E204">
            <v>15333</v>
          </cell>
          <cell r="F204">
            <v>19167</v>
          </cell>
          <cell r="G204">
            <v>23000</v>
          </cell>
          <cell r="H204">
            <v>46000</v>
          </cell>
          <cell r="I204">
            <v>69000</v>
          </cell>
          <cell r="J204">
            <v>92000</v>
          </cell>
          <cell r="K204">
            <v>115000</v>
          </cell>
          <cell r="L204">
            <v>138000</v>
          </cell>
          <cell r="M204">
            <v>276000</v>
          </cell>
          <cell r="R204">
            <v>460</v>
          </cell>
        </row>
        <row r="205">
          <cell r="B205">
            <v>3833</v>
          </cell>
          <cell r="C205">
            <v>7667</v>
          </cell>
          <cell r="D205">
            <v>11500</v>
          </cell>
          <cell r="E205">
            <v>15333</v>
          </cell>
          <cell r="F205">
            <v>19167</v>
          </cell>
          <cell r="G205">
            <v>23000</v>
          </cell>
          <cell r="H205">
            <v>46000</v>
          </cell>
          <cell r="I205">
            <v>69000</v>
          </cell>
          <cell r="J205">
            <v>92000</v>
          </cell>
          <cell r="K205">
            <v>115000</v>
          </cell>
          <cell r="L205">
            <v>138000</v>
          </cell>
          <cell r="M205">
            <v>276000</v>
          </cell>
          <cell r="R205">
            <v>460</v>
          </cell>
        </row>
        <row r="206">
          <cell r="B206">
            <v>3833</v>
          </cell>
          <cell r="C206">
            <v>7667</v>
          </cell>
          <cell r="D206">
            <v>11500</v>
          </cell>
          <cell r="E206">
            <v>15333</v>
          </cell>
          <cell r="F206">
            <v>19167</v>
          </cell>
          <cell r="G206">
            <v>23000</v>
          </cell>
          <cell r="H206">
            <v>46000</v>
          </cell>
          <cell r="I206">
            <v>69000</v>
          </cell>
          <cell r="J206">
            <v>92000</v>
          </cell>
          <cell r="K206">
            <v>115000</v>
          </cell>
          <cell r="L206">
            <v>138000</v>
          </cell>
          <cell r="M206">
            <v>276000</v>
          </cell>
          <cell r="R206">
            <v>460</v>
          </cell>
        </row>
        <row r="207">
          <cell r="B207">
            <v>3833</v>
          </cell>
          <cell r="C207">
            <v>7667</v>
          </cell>
          <cell r="D207">
            <v>11500</v>
          </cell>
          <cell r="E207">
            <v>15333</v>
          </cell>
          <cell r="F207">
            <v>19167</v>
          </cell>
          <cell r="G207">
            <v>23000</v>
          </cell>
          <cell r="H207">
            <v>46000</v>
          </cell>
          <cell r="I207">
            <v>69000</v>
          </cell>
          <cell r="J207">
            <v>92000</v>
          </cell>
          <cell r="K207">
            <v>115000</v>
          </cell>
          <cell r="L207">
            <v>138000</v>
          </cell>
          <cell r="M207">
            <v>276000</v>
          </cell>
          <cell r="R207">
            <v>460</v>
          </cell>
        </row>
        <row r="208">
          <cell r="B208">
            <v>3833</v>
          </cell>
          <cell r="C208">
            <v>7667</v>
          </cell>
          <cell r="D208">
            <v>11500</v>
          </cell>
          <cell r="E208">
            <v>15333</v>
          </cell>
          <cell r="F208">
            <v>19167</v>
          </cell>
          <cell r="G208">
            <v>23000</v>
          </cell>
          <cell r="H208">
            <v>46000</v>
          </cell>
          <cell r="I208">
            <v>69000</v>
          </cell>
          <cell r="J208">
            <v>92000</v>
          </cell>
          <cell r="K208">
            <v>115000</v>
          </cell>
          <cell r="L208">
            <v>138000</v>
          </cell>
          <cell r="M208">
            <v>276000</v>
          </cell>
          <cell r="R208">
            <v>460</v>
          </cell>
        </row>
        <row r="209">
          <cell r="B209">
            <v>4025</v>
          </cell>
          <cell r="C209">
            <v>8050</v>
          </cell>
          <cell r="D209">
            <v>12075</v>
          </cell>
          <cell r="E209">
            <v>16100</v>
          </cell>
          <cell r="F209">
            <v>20125</v>
          </cell>
          <cell r="G209">
            <v>24150</v>
          </cell>
          <cell r="H209">
            <v>48300</v>
          </cell>
          <cell r="I209">
            <v>72450</v>
          </cell>
          <cell r="J209">
            <v>96600</v>
          </cell>
          <cell r="K209">
            <v>120750</v>
          </cell>
          <cell r="L209">
            <v>144900</v>
          </cell>
          <cell r="M209">
            <v>289800</v>
          </cell>
          <cell r="R209">
            <v>483</v>
          </cell>
        </row>
        <row r="210">
          <cell r="B210">
            <v>4025</v>
          </cell>
          <cell r="C210">
            <v>8050</v>
          </cell>
          <cell r="D210">
            <v>12075</v>
          </cell>
          <cell r="E210">
            <v>16100</v>
          </cell>
          <cell r="F210">
            <v>20125</v>
          </cell>
          <cell r="G210">
            <v>24150</v>
          </cell>
          <cell r="H210">
            <v>48300</v>
          </cell>
          <cell r="I210">
            <v>72450</v>
          </cell>
          <cell r="J210">
            <v>96600</v>
          </cell>
          <cell r="K210">
            <v>120750</v>
          </cell>
          <cell r="L210">
            <v>144900</v>
          </cell>
          <cell r="M210">
            <v>289800</v>
          </cell>
          <cell r="R210">
            <v>483</v>
          </cell>
        </row>
        <row r="211">
          <cell r="B211">
            <v>4025</v>
          </cell>
          <cell r="C211">
            <v>8050</v>
          </cell>
          <cell r="D211">
            <v>12075</v>
          </cell>
          <cell r="E211">
            <v>16100</v>
          </cell>
          <cell r="F211">
            <v>20125</v>
          </cell>
          <cell r="G211">
            <v>24150</v>
          </cell>
          <cell r="H211">
            <v>48300</v>
          </cell>
          <cell r="I211">
            <v>72450</v>
          </cell>
          <cell r="J211">
            <v>96600</v>
          </cell>
          <cell r="K211">
            <v>120750</v>
          </cell>
          <cell r="L211">
            <v>144900</v>
          </cell>
          <cell r="M211">
            <v>289800</v>
          </cell>
          <cell r="R211">
            <v>483</v>
          </cell>
        </row>
        <row r="212">
          <cell r="B212">
            <v>4025</v>
          </cell>
          <cell r="C212">
            <v>8050</v>
          </cell>
          <cell r="D212">
            <v>12075</v>
          </cell>
          <cell r="E212">
            <v>16100</v>
          </cell>
          <cell r="F212">
            <v>20125</v>
          </cell>
          <cell r="G212">
            <v>24150</v>
          </cell>
          <cell r="H212">
            <v>48300</v>
          </cell>
          <cell r="I212">
            <v>72450</v>
          </cell>
          <cell r="J212">
            <v>96600</v>
          </cell>
          <cell r="K212">
            <v>120750</v>
          </cell>
          <cell r="L212">
            <v>144900</v>
          </cell>
          <cell r="M212">
            <v>289800</v>
          </cell>
          <cell r="R212">
            <v>483</v>
          </cell>
        </row>
        <row r="213">
          <cell r="B213">
            <v>4025</v>
          </cell>
          <cell r="C213">
            <v>8050</v>
          </cell>
          <cell r="D213">
            <v>12075</v>
          </cell>
          <cell r="E213">
            <v>16100</v>
          </cell>
          <cell r="F213">
            <v>20125</v>
          </cell>
          <cell r="G213">
            <v>24150</v>
          </cell>
          <cell r="H213">
            <v>48300</v>
          </cell>
          <cell r="I213">
            <v>72450</v>
          </cell>
          <cell r="J213">
            <v>96600</v>
          </cell>
          <cell r="K213">
            <v>120750</v>
          </cell>
          <cell r="L213">
            <v>144900</v>
          </cell>
          <cell r="M213">
            <v>289800</v>
          </cell>
          <cell r="R213">
            <v>483</v>
          </cell>
        </row>
        <row r="214">
          <cell r="B214">
            <v>4025</v>
          </cell>
          <cell r="C214">
            <v>8050</v>
          </cell>
          <cell r="D214">
            <v>12075</v>
          </cell>
          <cell r="E214">
            <v>16100</v>
          </cell>
          <cell r="F214">
            <v>20125</v>
          </cell>
          <cell r="G214">
            <v>24150</v>
          </cell>
          <cell r="H214">
            <v>48300</v>
          </cell>
          <cell r="I214">
            <v>72450</v>
          </cell>
          <cell r="J214">
            <v>96600</v>
          </cell>
          <cell r="K214">
            <v>120750</v>
          </cell>
          <cell r="L214">
            <v>144900</v>
          </cell>
          <cell r="M214">
            <v>289800</v>
          </cell>
          <cell r="R214">
            <v>483</v>
          </cell>
        </row>
        <row r="215">
          <cell r="B215">
            <v>4025</v>
          </cell>
          <cell r="C215">
            <v>8050</v>
          </cell>
          <cell r="D215">
            <v>12075</v>
          </cell>
          <cell r="E215">
            <v>16100</v>
          </cell>
          <cell r="F215">
            <v>20125</v>
          </cell>
          <cell r="G215">
            <v>24150</v>
          </cell>
          <cell r="H215">
            <v>48300</v>
          </cell>
          <cell r="I215">
            <v>72450</v>
          </cell>
          <cell r="J215">
            <v>96600</v>
          </cell>
          <cell r="K215">
            <v>120750</v>
          </cell>
          <cell r="L215">
            <v>144900</v>
          </cell>
          <cell r="M215">
            <v>289800</v>
          </cell>
          <cell r="R215">
            <v>483</v>
          </cell>
        </row>
        <row r="216">
          <cell r="B216">
            <v>4025</v>
          </cell>
          <cell r="C216">
            <v>8050</v>
          </cell>
          <cell r="D216">
            <v>12075</v>
          </cell>
          <cell r="E216">
            <v>16100</v>
          </cell>
          <cell r="F216">
            <v>20125</v>
          </cell>
          <cell r="G216">
            <v>24150</v>
          </cell>
          <cell r="H216">
            <v>48300</v>
          </cell>
          <cell r="I216">
            <v>72450</v>
          </cell>
          <cell r="J216">
            <v>96600</v>
          </cell>
          <cell r="K216">
            <v>120750</v>
          </cell>
          <cell r="L216">
            <v>144900</v>
          </cell>
          <cell r="M216">
            <v>289800</v>
          </cell>
          <cell r="R216">
            <v>483</v>
          </cell>
        </row>
        <row r="217">
          <cell r="B217">
            <v>4025</v>
          </cell>
          <cell r="C217">
            <v>8050</v>
          </cell>
          <cell r="D217">
            <v>12075</v>
          </cell>
          <cell r="E217">
            <v>16100</v>
          </cell>
          <cell r="F217">
            <v>20125</v>
          </cell>
          <cell r="G217">
            <v>24150</v>
          </cell>
          <cell r="H217">
            <v>48300</v>
          </cell>
          <cell r="I217">
            <v>72450</v>
          </cell>
          <cell r="J217">
            <v>96600</v>
          </cell>
          <cell r="K217">
            <v>120750</v>
          </cell>
          <cell r="L217">
            <v>144900</v>
          </cell>
          <cell r="M217">
            <v>289800</v>
          </cell>
          <cell r="R217">
            <v>483</v>
          </cell>
        </row>
        <row r="218">
          <cell r="B218">
            <v>4025</v>
          </cell>
          <cell r="C218">
            <v>8050</v>
          </cell>
          <cell r="D218">
            <v>12075</v>
          </cell>
          <cell r="E218">
            <v>16100</v>
          </cell>
          <cell r="F218">
            <v>20125</v>
          </cell>
          <cell r="G218">
            <v>24150</v>
          </cell>
          <cell r="H218">
            <v>48300</v>
          </cell>
          <cell r="I218">
            <v>72450</v>
          </cell>
          <cell r="J218">
            <v>96600</v>
          </cell>
          <cell r="K218">
            <v>120750</v>
          </cell>
          <cell r="L218">
            <v>144900</v>
          </cell>
          <cell r="M218">
            <v>289800</v>
          </cell>
          <cell r="R218">
            <v>483</v>
          </cell>
        </row>
        <row r="219">
          <cell r="B219">
            <v>4217</v>
          </cell>
          <cell r="C219">
            <v>8433</v>
          </cell>
          <cell r="D219">
            <v>12650</v>
          </cell>
          <cell r="E219">
            <v>16867</v>
          </cell>
          <cell r="F219">
            <v>21083</v>
          </cell>
          <cell r="G219">
            <v>25300</v>
          </cell>
          <cell r="H219">
            <v>50600</v>
          </cell>
          <cell r="I219">
            <v>75900</v>
          </cell>
          <cell r="J219">
            <v>101200</v>
          </cell>
          <cell r="K219">
            <v>126500</v>
          </cell>
          <cell r="L219">
            <v>151800</v>
          </cell>
          <cell r="M219">
            <v>303600</v>
          </cell>
          <cell r="R219">
            <v>506</v>
          </cell>
        </row>
        <row r="220">
          <cell r="B220">
            <v>4217</v>
          </cell>
          <cell r="C220">
            <v>8433</v>
          </cell>
          <cell r="D220">
            <v>12650</v>
          </cell>
          <cell r="E220">
            <v>16867</v>
          </cell>
          <cell r="F220">
            <v>21083</v>
          </cell>
          <cell r="G220">
            <v>25300</v>
          </cell>
          <cell r="H220">
            <v>50600</v>
          </cell>
          <cell r="I220">
            <v>75900</v>
          </cell>
          <cell r="J220">
            <v>101200</v>
          </cell>
          <cell r="K220">
            <v>126500</v>
          </cell>
          <cell r="L220">
            <v>151800</v>
          </cell>
          <cell r="M220">
            <v>303600</v>
          </cell>
          <cell r="R220">
            <v>506</v>
          </cell>
        </row>
        <row r="221">
          <cell r="B221">
            <v>4217</v>
          </cell>
          <cell r="C221">
            <v>8433</v>
          </cell>
          <cell r="D221">
            <v>12650</v>
          </cell>
          <cell r="E221">
            <v>16867</v>
          </cell>
          <cell r="F221">
            <v>21083</v>
          </cell>
          <cell r="G221">
            <v>25300</v>
          </cell>
          <cell r="H221">
            <v>50600</v>
          </cell>
          <cell r="I221">
            <v>75900</v>
          </cell>
          <cell r="J221">
            <v>101200</v>
          </cell>
          <cell r="K221">
            <v>126500</v>
          </cell>
          <cell r="L221">
            <v>151800</v>
          </cell>
          <cell r="M221">
            <v>303600</v>
          </cell>
          <cell r="R221">
            <v>506</v>
          </cell>
        </row>
        <row r="222">
          <cell r="B222">
            <v>4217</v>
          </cell>
          <cell r="C222">
            <v>8433</v>
          </cell>
          <cell r="D222">
            <v>12650</v>
          </cell>
          <cell r="E222">
            <v>16867</v>
          </cell>
          <cell r="F222">
            <v>21083</v>
          </cell>
          <cell r="G222">
            <v>25300</v>
          </cell>
          <cell r="H222">
            <v>50600</v>
          </cell>
          <cell r="I222">
            <v>75900</v>
          </cell>
          <cell r="J222">
            <v>101200</v>
          </cell>
          <cell r="K222">
            <v>126500</v>
          </cell>
          <cell r="L222">
            <v>151800</v>
          </cell>
          <cell r="M222">
            <v>303600</v>
          </cell>
          <cell r="R222">
            <v>506</v>
          </cell>
        </row>
        <row r="223">
          <cell r="B223">
            <v>4217</v>
          </cell>
          <cell r="C223">
            <v>8433</v>
          </cell>
          <cell r="D223">
            <v>12650</v>
          </cell>
          <cell r="E223">
            <v>16867</v>
          </cell>
          <cell r="F223">
            <v>21083</v>
          </cell>
          <cell r="G223">
            <v>25300</v>
          </cell>
          <cell r="H223">
            <v>50600</v>
          </cell>
          <cell r="I223">
            <v>75900</v>
          </cell>
          <cell r="J223">
            <v>101200</v>
          </cell>
          <cell r="K223">
            <v>126500</v>
          </cell>
          <cell r="L223">
            <v>151800</v>
          </cell>
          <cell r="M223">
            <v>303600</v>
          </cell>
          <cell r="R223">
            <v>506</v>
          </cell>
        </row>
      </sheetData>
      <sheetData sheetId="3" refreshError="1"/>
      <sheetData sheetId="4">
        <row r="13">
          <cell r="B13">
            <v>322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view="pageBreakPreview" zoomScaleNormal="100" zoomScaleSheetLayoutView="100" workbookViewId="0">
      <selection activeCell="D14" sqref="D14"/>
    </sheetView>
  </sheetViews>
  <sheetFormatPr defaultRowHeight="15"/>
  <cols>
    <col min="1" max="1" width="4" customWidth="1"/>
    <col min="2" max="2" width="30" customWidth="1"/>
    <col min="3" max="3" width="36.7109375" customWidth="1"/>
    <col min="4" max="4" width="38.85546875" customWidth="1"/>
    <col min="5" max="5" width="48.140625" customWidth="1"/>
    <col min="6" max="6" width="27.42578125" customWidth="1"/>
    <col min="7" max="7" width="22.7109375" customWidth="1"/>
    <col min="257" max="257" width="4" customWidth="1"/>
    <col min="258" max="258" width="30" customWidth="1"/>
    <col min="259" max="259" width="36.7109375" customWidth="1"/>
    <col min="260" max="260" width="38.85546875" customWidth="1"/>
    <col min="261" max="261" width="48.140625" customWidth="1"/>
    <col min="262" max="262" width="27.42578125" customWidth="1"/>
    <col min="263" max="263" width="22.7109375" customWidth="1"/>
    <col min="513" max="513" width="4" customWidth="1"/>
    <col min="514" max="514" width="30" customWidth="1"/>
    <col min="515" max="515" width="36.7109375" customWidth="1"/>
    <col min="516" max="516" width="38.85546875" customWidth="1"/>
    <col min="517" max="517" width="48.140625" customWidth="1"/>
    <col min="518" max="518" width="27.42578125" customWidth="1"/>
    <col min="519" max="519" width="22.7109375" customWidth="1"/>
    <col min="769" max="769" width="4" customWidth="1"/>
    <col min="770" max="770" width="30" customWidth="1"/>
    <col min="771" max="771" width="36.7109375" customWidth="1"/>
    <col min="772" max="772" width="38.85546875" customWidth="1"/>
    <col min="773" max="773" width="48.140625" customWidth="1"/>
    <col min="774" max="774" width="27.42578125" customWidth="1"/>
    <col min="775" max="775" width="22.7109375" customWidth="1"/>
    <col min="1025" max="1025" width="4" customWidth="1"/>
    <col min="1026" max="1026" width="30" customWidth="1"/>
    <col min="1027" max="1027" width="36.7109375" customWidth="1"/>
    <col min="1028" max="1028" width="38.85546875" customWidth="1"/>
    <col min="1029" max="1029" width="48.140625" customWidth="1"/>
    <col min="1030" max="1030" width="27.42578125" customWidth="1"/>
    <col min="1031" max="1031" width="22.7109375" customWidth="1"/>
    <col min="1281" max="1281" width="4" customWidth="1"/>
    <col min="1282" max="1282" width="30" customWidth="1"/>
    <col min="1283" max="1283" width="36.7109375" customWidth="1"/>
    <col min="1284" max="1284" width="38.85546875" customWidth="1"/>
    <col min="1285" max="1285" width="48.140625" customWidth="1"/>
    <col min="1286" max="1286" width="27.42578125" customWidth="1"/>
    <col min="1287" max="1287" width="22.7109375" customWidth="1"/>
    <col min="1537" max="1537" width="4" customWidth="1"/>
    <col min="1538" max="1538" width="30" customWidth="1"/>
    <col min="1539" max="1539" width="36.7109375" customWidth="1"/>
    <col min="1540" max="1540" width="38.85546875" customWidth="1"/>
    <col min="1541" max="1541" width="48.140625" customWidth="1"/>
    <col min="1542" max="1542" width="27.42578125" customWidth="1"/>
    <col min="1543" max="1543" width="22.7109375" customWidth="1"/>
    <col min="1793" max="1793" width="4" customWidth="1"/>
    <col min="1794" max="1794" width="30" customWidth="1"/>
    <col min="1795" max="1795" width="36.7109375" customWidth="1"/>
    <col min="1796" max="1796" width="38.85546875" customWidth="1"/>
    <col min="1797" max="1797" width="48.140625" customWidth="1"/>
    <col min="1798" max="1798" width="27.42578125" customWidth="1"/>
    <col min="1799" max="1799" width="22.7109375" customWidth="1"/>
    <col min="2049" max="2049" width="4" customWidth="1"/>
    <col min="2050" max="2050" width="30" customWidth="1"/>
    <col min="2051" max="2051" width="36.7109375" customWidth="1"/>
    <col min="2052" max="2052" width="38.85546875" customWidth="1"/>
    <col min="2053" max="2053" width="48.140625" customWidth="1"/>
    <col min="2054" max="2054" width="27.42578125" customWidth="1"/>
    <col min="2055" max="2055" width="22.7109375" customWidth="1"/>
    <col min="2305" max="2305" width="4" customWidth="1"/>
    <col min="2306" max="2306" width="30" customWidth="1"/>
    <col min="2307" max="2307" width="36.7109375" customWidth="1"/>
    <col min="2308" max="2308" width="38.85546875" customWidth="1"/>
    <col min="2309" max="2309" width="48.140625" customWidth="1"/>
    <col min="2310" max="2310" width="27.42578125" customWidth="1"/>
    <col min="2311" max="2311" width="22.7109375" customWidth="1"/>
    <col min="2561" max="2561" width="4" customWidth="1"/>
    <col min="2562" max="2562" width="30" customWidth="1"/>
    <col min="2563" max="2563" width="36.7109375" customWidth="1"/>
    <col min="2564" max="2564" width="38.85546875" customWidth="1"/>
    <col min="2565" max="2565" width="48.140625" customWidth="1"/>
    <col min="2566" max="2566" width="27.42578125" customWidth="1"/>
    <col min="2567" max="2567" width="22.7109375" customWidth="1"/>
    <col min="2817" max="2817" width="4" customWidth="1"/>
    <col min="2818" max="2818" width="30" customWidth="1"/>
    <col min="2819" max="2819" width="36.7109375" customWidth="1"/>
    <col min="2820" max="2820" width="38.85546875" customWidth="1"/>
    <col min="2821" max="2821" width="48.140625" customWidth="1"/>
    <col min="2822" max="2822" width="27.42578125" customWidth="1"/>
    <col min="2823" max="2823" width="22.7109375" customWidth="1"/>
    <col min="3073" max="3073" width="4" customWidth="1"/>
    <col min="3074" max="3074" width="30" customWidth="1"/>
    <col min="3075" max="3075" width="36.7109375" customWidth="1"/>
    <col min="3076" max="3076" width="38.85546875" customWidth="1"/>
    <col min="3077" max="3077" width="48.140625" customWidth="1"/>
    <col min="3078" max="3078" width="27.42578125" customWidth="1"/>
    <col min="3079" max="3079" width="22.7109375" customWidth="1"/>
    <col min="3329" max="3329" width="4" customWidth="1"/>
    <col min="3330" max="3330" width="30" customWidth="1"/>
    <col min="3331" max="3331" width="36.7109375" customWidth="1"/>
    <col min="3332" max="3332" width="38.85546875" customWidth="1"/>
    <col min="3333" max="3333" width="48.140625" customWidth="1"/>
    <col min="3334" max="3334" width="27.42578125" customWidth="1"/>
    <col min="3335" max="3335" width="22.7109375" customWidth="1"/>
    <col min="3585" max="3585" width="4" customWidth="1"/>
    <col min="3586" max="3586" width="30" customWidth="1"/>
    <col min="3587" max="3587" width="36.7109375" customWidth="1"/>
    <col min="3588" max="3588" width="38.85546875" customWidth="1"/>
    <col min="3589" max="3589" width="48.140625" customWidth="1"/>
    <col min="3590" max="3590" width="27.42578125" customWidth="1"/>
    <col min="3591" max="3591" width="22.7109375" customWidth="1"/>
    <col min="3841" max="3841" width="4" customWidth="1"/>
    <col min="3842" max="3842" width="30" customWidth="1"/>
    <col min="3843" max="3843" width="36.7109375" customWidth="1"/>
    <col min="3844" max="3844" width="38.85546875" customWidth="1"/>
    <col min="3845" max="3845" width="48.140625" customWidth="1"/>
    <col min="3846" max="3846" width="27.42578125" customWidth="1"/>
    <col min="3847" max="3847" width="22.7109375" customWidth="1"/>
    <col min="4097" max="4097" width="4" customWidth="1"/>
    <col min="4098" max="4098" width="30" customWidth="1"/>
    <col min="4099" max="4099" width="36.7109375" customWidth="1"/>
    <col min="4100" max="4100" width="38.85546875" customWidth="1"/>
    <col min="4101" max="4101" width="48.140625" customWidth="1"/>
    <col min="4102" max="4102" width="27.42578125" customWidth="1"/>
    <col min="4103" max="4103" width="22.7109375" customWidth="1"/>
    <col min="4353" max="4353" width="4" customWidth="1"/>
    <col min="4354" max="4354" width="30" customWidth="1"/>
    <col min="4355" max="4355" width="36.7109375" customWidth="1"/>
    <col min="4356" max="4356" width="38.85546875" customWidth="1"/>
    <col min="4357" max="4357" width="48.140625" customWidth="1"/>
    <col min="4358" max="4358" width="27.42578125" customWidth="1"/>
    <col min="4359" max="4359" width="22.7109375" customWidth="1"/>
    <col min="4609" max="4609" width="4" customWidth="1"/>
    <col min="4610" max="4610" width="30" customWidth="1"/>
    <col min="4611" max="4611" width="36.7109375" customWidth="1"/>
    <col min="4612" max="4612" width="38.85546875" customWidth="1"/>
    <col min="4613" max="4613" width="48.140625" customWidth="1"/>
    <col min="4614" max="4614" width="27.42578125" customWidth="1"/>
    <col min="4615" max="4615" width="22.7109375" customWidth="1"/>
    <col min="4865" max="4865" width="4" customWidth="1"/>
    <col min="4866" max="4866" width="30" customWidth="1"/>
    <col min="4867" max="4867" width="36.7109375" customWidth="1"/>
    <col min="4868" max="4868" width="38.85546875" customWidth="1"/>
    <col min="4869" max="4869" width="48.140625" customWidth="1"/>
    <col min="4870" max="4870" width="27.42578125" customWidth="1"/>
    <col min="4871" max="4871" width="22.7109375" customWidth="1"/>
    <col min="5121" max="5121" width="4" customWidth="1"/>
    <col min="5122" max="5122" width="30" customWidth="1"/>
    <col min="5123" max="5123" width="36.7109375" customWidth="1"/>
    <col min="5124" max="5124" width="38.85546875" customWidth="1"/>
    <col min="5125" max="5125" width="48.140625" customWidth="1"/>
    <col min="5126" max="5126" width="27.42578125" customWidth="1"/>
    <col min="5127" max="5127" width="22.7109375" customWidth="1"/>
    <col min="5377" max="5377" width="4" customWidth="1"/>
    <col min="5378" max="5378" width="30" customWidth="1"/>
    <col min="5379" max="5379" width="36.7109375" customWidth="1"/>
    <col min="5380" max="5380" width="38.85546875" customWidth="1"/>
    <col min="5381" max="5381" width="48.140625" customWidth="1"/>
    <col min="5382" max="5382" width="27.42578125" customWidth="1"/>
    <col min="5383" max="5383" width="22.7109375" customWidth="1"/>
    <col min="5633" max="5633" width="4" customWidth="1"/>
    <col min="5634" max="5634" width="30" customWidth="1"/>
    <col min="5635" max="5635" width="36.7109375" customWidth="1"/>
    <col min="5636" max="5636" width="38.85546875" customWidth="1"/>
    <col min="5637" max="5637" width="48.140625" customWidth="1"/>
    <col min="5638" max="5638" width="27.42578125" customWidth="1"/>
    <col min="5639" max="5639" width="22.7109375" customWidth="1"/>
    <col min="5889" max="5889" width="4" customWidth="1"/>
    <col min="5890" max="5890" width="30" customWidth="1"/>
    <col min="5891" max="5891" width="36.7109375" customWidth="1"/>
    <col min="5892" max="5892" width="38.85546875" customWidth="1"/>
    <col min="5893" max="5893" width="48.140625" customWidth="1"/>
    <col min="5894" max="5894" width="27.42578125" customWidth="1"/>
    <col min="5895" max="5895" width="22.7109375" customWidth="1"/>
    <col min="6145" max="6145" width="4" customWidth="1"/>
    <col min="6146" max="6146" width="30" customWidth="1"/>
    <col min="6147" max="6147" width="36.7109375" customWidth="1"/>
    <col min="6148" max="6148" width="38.85546875" customWidth="1"/>
    <col min="6149" max="6149" width="48.140625" customWidth="1"/>
    <col min="6150" max="6150" width="27.42578125" customWidth="1"/>
    <col min="6151" max="6151" width="22.7109375" customWidth="1"/>
    <col min="6401" max="6401" width="4" customWidth="1"/>
    <col min="6402" max="6402" width="30" customWidth="1"/>
    <col min="6403" max="6403" width="36.7109375" customWidth="1"/>
    <col min="6404" max="6404" width="38.85546875" customWidth="1"/>
    <col min="6405" max="6405" width="48.140625" customWidth="1"/>
    <col min="6406" max="6406" width="27.42578125" customWidth="1"/>
    <col min="6407" max="6407" width="22.7109375" customWidth="1"/>
    <col min="6657" max="6657" width="4" customWidth="1"/>
    <col min="6658" max="6658" width="30" customWidth="1"/>
    <col min="6659" max="6659" width="36.7109375" customWidth="1"/>
    <col min="6660" max="6660" width="38.85546875" customWidth="1"/>
    <col min="6661" max="6661" width="48.140625" customWidth="1"/>
    <col min="6662" max="6662" width="27.42578125" customWidth="1"/>
    <col min="6663" max="6663" width="22.7109375" customWidth="1"/>
    <col min="6913" max="6913" width="4" customWidth="1"/>
    <col min="6914" max="6914" width="30" customWidth="1"/>
    <col min="6915" max="6915" width="36.7109375" customWidth="1"/>
    <col min="6916" max="6916" width="38.85546875" customWidth="1"/>
    <col min="6917" max="6917" width="48.140625" customWidth="1"/>
    <col min="6918" max="6918" width="27.42578125" customWidth="1"/>
    <col min="6919" max="6919" width="22.7109375" customWidth="1"/>
    <col min="7169" max="7169" width="4" customWidth="1"/>
    <col min="7170" max="7170" width="30" customWidth="1"/>
    <col min="7171" max="7171" width="36.7109375" customWidth="1"/>
    <col min="7172" max="7172" width="38.85546875" customWidth="1"/>
    <col min="7173" max="7173" width="48.140625" customWidth="1"/>
    <col min="7174" max="7174" width="27.42578125" customWidth="1"/>
    <col min="7175" max="7175" width="22.7109375" customWidth="1"/>
    <col min="7425" max="7425" width="4" customWidth="1"/>
    <col min="7426" max="7426" width="30" customWidth="1"/>
    <col min="7427" max="7427" width="36.7109375" customWidth="1"/>
    <col min="7428" max="7428" width="38.85546875" customWidth="1"/>
    <col min="7429" max="7429" width="48.140625" customWidth="1"/>
    <col min="7430" max="7430" width="27.42578125" customWidth="1"/>
    <col min="7431" max="7431" width="22.7109375" customWidth="1"/>
    <col min="7681" max="7681" width="4" customWidth="1"/>
    <col min="7682" max="7682" width="30" customWidth="1"/>
    <col min="7683" max="7683" width="36.7109375" customWidth="1"/>
    <col min="7684" max="7684" width="38.85546875" customWidth="1"/>
    <col min="7685" max="7685" width="48.140625" customWidth="1"/>
    <col min="7686" max="7686" width="27.42578125" customWidth="1"/>
    <col min="7687" max="7687" width="22.7109375" customWidth="1"/>
    <col min="7937" max="7937" width="4" customWidth="1"/>
    <col min="7938" max="7938" width="30" customWidth="1"/>
    <col min="7939" max="7939" width="36.7109375" customWidth="1"/>
    <col min="7940" max="7940" width="38.85546875" customWidth="1"/>
    <col min="7941" max="7941" width="48.140625" customWidth="1"/>
    <col min="7942" max="7942" width="27.42578125" customWidth="1"/>
    <col min="7943" max="7943" width="22.7109375" customWidth="1"/>
    <col min="8193" max="8193" width="4" customWidth="1"/>
    <col min="8194" max="8194" width="30" customWidth="1"/>
    <col min="8195" max="8195" width="36.7109375" customWidth="1"/>
    <col min="8196" max="8196" width="38.85546875" customWidth="1"/>
    <col min="8197" max="8197" width="48.140625" customWidth="1"/>
    <col min="8198" max="8198" width="27.42578125" customWidth="1"/>
    <col min="8199" max="8199" width="22.7109375" customWidth="1"/>
    <col min="8449" max="8449" width="4" customWidth="1"/>
    <col min="8450" max="8450" width="30" customWidth="1"/>
    <col min="8451" max="8451" width="36.7109375" customWidth="1"/>
    <col min="8452" max="8452" width="38.85546875" customWidth="1"/>
    <col min="8453" max="8453" width="48.140625" customWidth="1"/>
    <col min="8454" max="8454" width="27.42578125" customWidth="1"/>
    <col min="8455" max="8455" width="22.7109375" customWidth="1"/>
    <col min="8705" max="8705" width="4" customWidth="1"/>
    <col min="8706" max="8706" width="30" customWidth="1"/>
    <col min="8707" max="8707" width="36.7109375" customWidth="1"/>
    <col min="8708" max="8708" width="38.85546875" customWidth="1"/>
    <col min="8709" max="8709" width="48.140625" customWidth="1"/>
    <col min="8710" max="8710" width="27.42578125" customWidth="1"/>
    <col min="8711" max="8711" width="22.7109375" customWidth="1"/>
    <col min="8961" max="8961" width="4" customWidth="1"/>
    <col min="8962" max="8962" width="30" customWidth="1"/>
    <col min="8963" max="8963" width="36.7109375" customWidth="1"/>
    <col min="8964" max="8964" width="38.85546875" customWidth="1"/>
    <col min="8965" max="8965" width="48.140625" customWidth="1"/>
    <col min="8966" max="8966" width="27.42578125" customWidth="1"/>
    <col min="8967" max="8967" width="22.7109375" customWidth="1"/>
    <col min="9217" max="9217" width="4" customWidth="1"/>
    <col min="9218" max="9218" width="30" customWidth="1"/>
    <col min="9219" max="9219" width="36.7109375" customWidth="1"/>
    <col min="9220" max="9220" width="38.85546875" customWidth="1"/>
    <col min="9221" max="9221" width="48.140625" customWidth="1"/>
    <col min="9222" max="9222" width="27.42578125" customWidth="1"/>
    <col min="9223" max="9223" width="22.7109375" customWidth="1"/>
    <col min="9473" max="9473" width="4" customWidth="1"/>
    <col min="9474" max="9474" width="30" customWidth="1"/>
    <col min="9475" max="9475" width="36.7109375" customWidth="1"/>
    <col min="9476" max="9476" width="38.85546875" customWidth="1"/>
    <col min="9477" max="9477" width="48.140625" customWidth="1"/>
    <col min="9478" max="9478" width="27.42578125" customWidth="1"/>
    <col min="9479" max="9479" width="22.7109375" customWidth="1"/>
    <col min="9729" max="9729" width="4" customWidth="1"/>
    <col min="9730" max="9730" width="30" customWidth="1"/>
    <col min="9731" max="9731" width="36.7109375" customWidth="1"/>
    <col min="9732" max="9732" width="38.85546875" customWidth="1"/>
    <col min="9733" max="9733" width="48.140625" customWidth="1"/>
    <col min="9734" max="9734" width="27.42578125" customWidth="1"/>
    <col min="9735" max="9735" width="22.7109375" customWidth="1"/>
    <col min="9985" max="9985" width="4" customWidth="1"/>
    <col min="9986" max="9986" width="30" customWidth="1"/>
    <col min="9987" max="9987" width="36.7109375" customWidth="1"/>
    <col min="9988" max="9988" width="38.85546875" customWidth="1"/>
    <col min="9989" max="9989" width="48.140625" customWidth="1"/>
    <col min="9990" max="9990" width="27.42578125" customWidth="1"/>
    <col min="9991" max="9991" width="22.7109375" customWidth="1"/>
    <col min="10241" max="10241" width="4" customWidth="1"/>
    <col min="10242" max="10242" width="30" customWidth="1"/>
    <col min="10243" max="10243" width="36.7109375" customWidth="1"/>
    <col min="10244" max="10244" width="38.85546875" customWidth="1"/>
    <col min="10245" max="10245" width="48.140625" customWidth="1"/>
    <col min="10246" max="10246" width="27.42578125" customWidth="1"/>
    <col min="10247" max="10247" width="22.7109375" customWidth="1"/>
    <col min="10497" max="10497" width="4" customWidth="1"/>
    <col min="10498" max="10498" width="30" customWidth="1"/>
    <col min="10499" max="10499" width="36.7109375" customWidth="1"/>
    <col min="10500" max="10500" width="38.85546875" customWidth="1"/>
    <col min="10501" max="10501" width="48.140625" customWidth="1"/>
    <col min="10502" max="10502" width="27.42578125" customWidth="1"/>
    <col min="10503" max="10503" width="22.7109375" customWidth="1"/>
    <col min="10753" max="10753" width="4" customWidth="1"/>
    <col min="10754" max="10754" width="30" customWidth="1"/>
    <col min="10755" max="10755" width="36.7109375" customWidth="1"/>
    <col min="10756" max="10756" width="38.85546875" customWidth="1"/>
    <col min="10757" max="10757" width="48.140625" customWidth="1"/>
    <col min="10758" max="10758" width="27.42578125" customWidth="1"/>
    <col min="10759" max="10759" width="22.7109375" customWidth="1"/>
    <col min="11009" max="11009" width="4" customWidth="1"/>
    <col min="11010" max="11010" width="30" customWidth="1"/>
    <col min="11011" max="11011" width="36.7109375" customWidth="1"/>
    <col min="11012" max="11012" width="38.85546875" customWidth="1"/>
    <col min="11013" max="11013" width="48.140625" customWidth="1"/>
    <col min="11014" max="11014" width="27.42578125" customWidth="1"/>
    <col min="11015" max="11015" width="22.7109375" customWidth="1"/>
    <col min="11265" max="11265" width="4" customWidth="1"/>
    <col min="11266" max="11266" width="30" customWidth="1"/>
    <col min="11267" max="11267" width="36.7109375" customWidth="1"/>
    <col min="11268" max="11268" width="38.85546875" customWidth="1"/>
    <col min="11269" max="11269" width="48.140625" customWidth="1"/>
    <col min="11270" max="11270" width="27.42578125" customWidth="1"/>
    <col min="11271" max="11271" width="22.7109375" customWidth="1"/>
    <col min="11521" max="11521" width="4" customWidth="1"/>
    <col min="11522" max="11522" width="30" customWidth="1"/>
    <col min="11523" max="11523" width="36.7109375" customWidth="1"/>
    <col min="11524" max="11524" width="38.85546875" customWidth="1"/>
    <col min="11525" max="11525" width="48.140625" customWidth="1"/>
    <col min="11526" max="11526" width="27.42578125" customWidth="1"/>
    <col min="11527" max="11527" width="22.7109375" customWidth="1"/>
    <col min="11777" max="11777" width="4" customWidth="1"/>
    <col min="11778" max="11778" width="30" customWidth="1"/>
    <col min="11779" max="11779" width="36.7109375" customWidth="1"/>
    <col min="11780" max="11780" width="38.85546875" customWidth="1"/>
    <col min="11781" max="11781" width="48.140625" customWidth="1"/>
    <col min="11782" max="11782" width="27.42578125" customWidth="1"/>
    <col min="11783" max="11783" width="22.7109375" customWidth="1"/>
    <col min="12033" max="12033" width="4" customWidth="1"/>
    <col min="12034" max="12034" width="30" customWidth="1"/>
    <col min="12035" max="12035" width="36.7109375" customWidth="1"/>
    <col min="12036" max="12036" width="38.85546875" customWidth="1"/>
    <col min="12037" max="12037" width="48.140625" customWidth="1"/>
    <col min="12038" max="12038" width="27.42578125" customWidth="1"/>
    <col min="12039" max="12039" width="22.7109375" customWidth="1"/>
    <col min="12289" max="12289" width="4" customWidth="1"/>
    <col min="12290" max="12290" width="30" customWidth="1"/>
    <col min="12291" max="12291" width="36.7109375" customWidth="1"/>
    <col min="12292" max="12292" width="38.85546875" customWidth="1"/>
    <col min="12293" max="12293" width="48.140625" customWidth="1"/>
    <col min="12294" max="12294" width="27.42578125" customWidth="1"/>
    <col min="12295" max="12295" width="22.7109375" customWidth="1"/>
    <col min="12545" max="12545" width="4" customWidth="1"/>
    <col min="12546" max="12546" width="30" customWidth="1"/>
    <col min="12547" max="12547" width="36.7109375" customWidth="1"/>
    <col min="12548" max="12548" width="38.85546875" customWidth="1"/>
    <col min="12549" max="12549" width="48.140625" customWidth="1"/>
    <col min="12550" max="12550" width="27.42578125" customWidth="1"/>
    <col min="12551" max="12551" width="22.7109375" customWidth="1"/>
    <col min="12801" max="12801" width="4" customWidth="1"/>
    <col min="12802" max="12802" width="30" customWidth="1"/>
    <col min="12803" max="12803" width="36.7109375" customWidth="1"/>
    <col min="12804" max="12804" width="38.85546875" customWidth="1"/>
    <col min="12805" max="12805" width="48.140625" customWidth="1"/>
    <col min="12806" max="12806" width="27.42578125" customWidth="1"/>
    <col min="12807" max="12807" width="22.7109375" customWidth="1"/>
    <col min="13057" max="13057" width="4" customWidth="1"/>
    <col min="13058" max="13058" width="30" customWidth="1"/>
    <col min="13059" max="13059" width="36.7109375" customWidth="1"/>
    <col min="13060" max="13060" width="38.85546875" customWidth="1"/>
    <col min="13061" max="13061" width="48.140625" customWidth="1"/>
    <col min="13062" max="13062" width="27.42578125" customWidth="1"/>
    <col min="13063" max="13063" width="22.7109375" customWidth="1"/>
    <col min="13313" max="13313" width="4" customWidth="1"/>
    <col min="13314" max="13314" width="30" customWidth="1"/>
    <col min="13315" max="13315" width="36.7109375" customWidth="1"/>
    <col min="13316" max="13316" width="38.85546875" customWidth="1"/>
    <col min="13317" max="13317" width="48.140625" customWidth="1"/>
    <col min="13318" max="13318" width="27.42578125" customWidth="1"/>
    <col min="13319" max="13319" width="22.7109375" customWidth="1"/>
    <col min="13569" max="13569" width="4" customWidth="1"/>
    <col min="13570" max="13570" width="30" customWidth="1"/>
    <col min="13571" max="13571" width="36.7109375" customWidth="1"/>
    <col min="13572" max="13572" width="38.85546875" customWidth="1"/>
    <col min="13573" max="13573" width="48.140625" customWidth="1"/>
    <col min="13574" max="13574" width="27.42578125" customWidth="1"/>
    <col min="13575" max="13575" width="22.7109375" customWidth="1"/>
    <col min="13825" max="13825" width="4" customWidth="1"/>
    <col min="13826" max="13826" width="30" customWidth="1"/>
    <col min="13827" max="13827" width="36.7109375" customWidth="1"/>
    <col min="13828" max="13828" width="38.85546875" customWidth="1"/>
    <col min="13829" max="13829" width="48.140625" customWidth="1"/>
    <col min="13830" max="13830" width="27.42578125" customWidth="1"/>
    <col min="13831" max="13831" width="22.7109375" customWidth="1"/>
    <col min="14081" max="14081" width="4" customWidth="1"/>
    <col min="14082" max="14082" width="30" customWidth="1"/>
    <col min="14083" max="14083" width="36.7109375" customWidth="1"/>
    <col min="14084" max="14084" width="38.85546875" customWidth="1"/>
    <col min="14085" max="14085" width="48.140625" customWidth="1"/>
    <col min="14086" max="14086" width="27.42578125" customWidth="1"/>
    <col min="14087" max="14087" width="22.7109375" customWidth="1"/>
    <col min="14337" max="14337" width="4" customWidth="1"/>
    <col min="14338" max="14338" width="30" customWidth="1"/>
    <col min="14339" max="14339" width="36.7109375" customWidth="1"/>
    <col min="14340" max="14340" width="38.85546875" customWidth="1"/>
    <col min="14341" max="14341" width="48.140625" customWidth="1"/>
    <col min="14342" max="14342" width="27.42578125" customWidth="1"/>
    <col min="14343" max="14343" width="22.7109375" customWidth="1"/>
    <col min="14593" max="14593" width="4" customWidth="1"/>
    <col min="14594" max="14594" width="30" customWidth="1"/>
    <col min="14595" max="14595" width="36.7109375" customWidth="1"/>
    <col min="14596" max="14596" width="38.85546875" customWidth="1"/>
    <col min="14597" max="14597" width="48.140625" customWidth="1"/>
    <col min="14598" max="14598" width="27.42578125" customWidth="1"/>
    <col min="14599" max="14599" width="22.7109375" customWidth="1"/>
    <col min="14849" max="14849" width="4" customWidth="1"/>
    <col min="14850" max="14850" width="30" customWidth="1"/>
    <col min="14851" max="14851" width="36.7109375" customWidth="1"/>
    <col min="14852" max="14852" width="38.85546875" customWidth="1"/>
    <col min="14853" max="14853" width="48.140625" customWidth="1"/>
    <col min="14854" max="14854" width="27.42578125" customWidth="1"/>
    <col min="14855" max="14855" width="22.7109375" customWidth="1"/>
    <col min="15105" max="15105" width="4" customWidth="1"/>
    <col min="15106" max="15106" width="30" customWidth="1"/>
    <col min="15107" max="15107" width="36.7109375" customWidth="1"/>
    <col min="15108" max="15108" width="38.85546875" customWidth="1"/>
    <col min="15109" max="15109" width="48.140625" customWidth="1"/>
    <col min="15110" max="15110" width="27.42578125" customWidth="1"/>
    <col min="15111" max="15111" width="22.7109375" customWidth="1"/>
    <col min="15361" max="15361" width="4" customWidth="1"/>
    <col min="15362" max="15362" width="30" customWidth="1"/>
    <col min="15363" max="15363" width="36.7109375" customWidth="1"/>
    <col min="15364" max="15364" width="38.85546875" customWidth="1"/>
    <col min="15365" max="15365" width="48.140625" customWidth="1"/>
    <col min="15366" max="15366" width="27.42578125" customWidth="1"/>
    <col min="15367" max="15367" width="22.7109375" customWidth="1"/>
    <col min="15617" max="15617" width="4" customWidth="1"/>
    <col min="15618" max="15618" width="30" customWidth="1"/>
    <col min="15619" max="15619" width="36.7109375" customWidth="1"/>
    <col min="15620" max="15620" width="38.85546875" customWidth="1"/>
    <col min="15621" max="15621" width="48.140625" customWidth="1"/>
    <col min="15622" max="15622" width="27.42578125" customWidth="1"/>
    <col min="15623" max="15623" width="22.7109375" customWidth="1"/>
    <col min="15873" max="15873" width="4" customWidth="1"/>
    <col min="15874" max="15874" width="30" customWidth="1"/>
    <col min="15875" max="15875" width="36.7109375" customWidth="1"/>
    <col min="15876" max="15876" width="38.85546875" customWidth="1"/>
    <col min="15877" max="15877" width="48.140625" customWidth="1"/>
    <col min="15878" max="15878" width="27.42578125" customWidth="1"/>
    <col min="15879" max="15879" width="22.7109375" customWidth="1"/>
    <col min="16129" max="16129" width="4" customWidth="1"/>
    <col min="16130" max="16130" width="30" customWidth="1"/>
    <col min="16131" max="16131" width="36.7109375" customWidth="1"/>
    <col min="16132" max="16132" width="38.85546875" customWidth="1"/>
    <col min="16133" max="16133" width="48.140625" customWidth="1"/>
    <col min="16134" max="16134" width="27.42578125" customWidth="1"/>
    <col min="16135" max="16135" width="22.7109375" customWidth="1"/>
  </cols>
  <sheetData>
    <row r="1" spans="1:6">
      <c r="F1" s="1" t="s">
        <v>0</v>
      </c>
    </row>
    <row r="2" spans="1:6">
      <c r="F2" s="1"/>
    </row>
    <row r="3" spans="1:6">
      <c r="F3" s="1"/>
    </row>
    <row r="4" spans="1:6" ht="15.75">
      <c r="A4" s="157" t="s">
        <v>1</v>
      </c>
      <c r="B4" s="157"/>
      <c r="C4" s="157"/>
      <c r="D4" s="157"/>
      <c r="E4" s="157"/>
      <c r="F4" s="157"/>
    </row>
    <row r="6" spans="1:6" ht="18">
      <c r="C6" s="158" t="s">
        <v>58</v>
      </c>
      <c r="D6" s="158"/>
      <c r="E6" s="158"/>
    </row>
    <row r="7" spans="1:6">
      <c r="C7" s="159" t="s">
        <v>2</v>
      </c>
      <c r="D7" s="159"/>
      <c r="E7" s="159"/>
    </row>
    <row r="9" spans="1:6" ht="165">
      <c r="A9" s="2" t="s">
        <v>3</v>
      </c>
      <c r="B9" s="2" t="s">
        <v>4</v>
      </c>
      <c r="C9" s="2" t="s">
        <v>5</v>
      </c>
      <c r="D9" s="3" t="s">
        <v>6</v>
      </c>
      <c r="E9" s="2" t="s">
        <v>7</v>
      </c>
      <c r="F9" s="2" t="s">
        <v>8</v>
      </c>
    </row>
    <row r="10" spans="1:6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>
      <c r="A11" s="4" t="s">
        <v>9</v>
      </c>
      <c r="B11" s="5" t="s">
        <v>10</v>
      </c>
      <c r="C11" s="5"/>
      <c r="D11" s="5"/>
      <c r="E11" s="5"/>
      <c r="F11" s="5"/>
    </row>
    <row r="12" spans="1:6" ht="30">
      <c r="A12" s="4" t="s">
        <v>11</v>
      </c>
      <c r="B12" s="6" t="s">
        <v>12</v>
      </c>
      <c r="C12" s="5"/>
      <c r="D12" s="5"/>
      <c r="E12" s="5"/>
      <c r="F12" s="5"/>
    </row>
    <row r="13" spans="1:6" ht="30">
      <c r="A13" s="4" t="s">
        <v>13</v>
      </c>
      <c r="B13" s="7" t="s">
        <v>14</v>
      </c>
      <c r="C13" s="5"/>
      <c r="D13" s="5"/>
      <c r="E13" s="5"/>
      <c r="F13" s="5"/>
    </row>
    <row r="14" spans="1:6" ht="30">
      <c r="A14" s="4" t="s">
        <v>15</v>
      </c>
      <c r="B14" s="7" t="s">
        <v>16</v>
      </c>
      <c r="C14" s="5"/>
      <c r="D14" s="5"/>
      <c r="E14" s="5"/>
      <c r="F14" s="5"/>
    </row>
    <row r="15" spans="1:6" ht="30">
      <c r="A15" s="4" t="s">
        <v>17</v>
      </c>
      <c r="B15" s="7" t="s">
        <v>18</v>
      </c>
      <c r="C15" s="26" t="s">
        <v>80</v>
      </c>
      <c r="D15" s="8"/>
      <c r="E15" s="59" t="s">
        <v>79</v>
      </c>
      <c r="F15" s="25" t="s">
        <v>59</v>
      </c>
    </row>
    <row r="16" spans="1:6" ht="15" customHeight="1">
      <c r="A16" s="9" t="s">
        <v>19</v>
      </c>
      <c r="B16" s="160" t="s">
        <v>64</v>
      </c>
      <c r="C16" s="171"/>
      <c r="D16" s="163"/>
      <c r="E16" s="10" t="s">
        <v>60</v>
      </c>
      <c r="F16" s="166"/>
    </row>
    <row r="17" spans="1:6">
      <c r="A17" s="11"/>
      <c r="B17" s="161"/>
      <c r="C17" s="172"/>
      <c r="D17" s="164"/>
      <c r="E17" s="10" t="s">
        <v>61</v>
      </c>
      <c r="F17" s="167"/>
    </row>
    <row r="18" spans="1:6">
      <c r="A18" s="11"/>
      <c r="B18" s="161"/>
      <c r="C18" s="172"/>
      <c r="D18" s="164"/>
      <c r="E18" s="10" t="s">
        <v>62</v>
      </c>
      <c r="F18" s="167"/>
    </row>
    <row r="19" spans="1:6">
      <c r="A19" s="12"/>
      <c r="B19" s="162"/>
      <c r="C19" s="173"/>
      <c r="D19" s="165"/>
      <c r="E19" s="10" t="s">
        <v>63</v>
      </c>
      <c r="F19" s="168"/>
    </row>
    <row r="20" spans="1:6" ht="30" hidden="1">
      <c r="A20" s="17" t="s">
        <v>20</v>
      </c>
      <c r="B20" s="18" t="s">
        <v>21</v>
      </c>
      <c r="C20" s="13"/>
      <c r="D20" s="13"/>
      <c r="E20" s="13"/>
      <c r="F20" s="13"/>
    </row>
    <row r="21" spans="1:6" hidden="1">
      <c r="A21" s="4"/>
      <c r="B21" s="7" t="s">
        <v>22</v>
      </c>
      <c r="C21" s="5"/>
      <c r="D21" s="5"/>
      <c r="E21" s="5"/>
      <c r="F21" s="5"/>
    </row>
    <row r="22" spans="1:6" ht="30" hidden="1">
      <c r="A22" s="4"/>
      <c r="B22" s="7" t="s">
        <v>23</v>
      </c>
      <c r="C22" s="5"/>
      <c r="D22" s="5"/>
      <c r="E22" s="5"/>
      <c r="F22" s="5"/>
    </row>
    <row r="23" spans="1:6" ht="30" hidden="1">
      <c r="A23" s="4"/>
      <c r="B23" s="7" t="s">
        <v>24</v>
      </c>
      <c r="C23" s="14"/>
      <c r="D23" s="14"/>
      <c r="E23" s="14"/>
      <c r="F23" s="14"/>
    </row>
    <row r="24" spans="1:6" hidden="1"/>
    <row r="25" spans="1:6" hidden="1">
      <c r="A25" s="15"/>
      <c r="B25" s="15"/>
      <c r="C25" s="16"/>
    </row>
    <row r="26" spans="1:6" hidden="1">
      <c r="A26" s="169" t="s">
        <v>25</v>
      </c>
      <c r="B26" s="169"/>
      <c r="C26" s="169"/>
      <c r="D26" s="169"/>
      <c r="E26" s="169"/>
      <c r="F26" s="169"/>
    </row>
    <row r="27" spans="1:6" hidden="1">
      <c r="A27" s="170"/>
      <c r="B27" s="170"/>
      <c r="C27" s="170"/>
      <c r="D27" s="170"/>
      <c r="E27" s="170"/>
      <c r="F27" s="170"/>
    </row>
    <row r="28" spans="1:6" hidden="1">
      <c r="A28" s="169" t="s">
        <v>26</v>
      </c>
      <c r="B28" s="169"/>
      <c r="C28" s="169"/>
      <c r="D28" s="169"/>
      <c r="E28" s="169"/>
      <c r="F28" s="169"/>
    </row>
    <row r="29" spans="1:6" hidden="1"/>
    <row r="30" spans="1:6" hidden="1">
      <c r="A30" s="169" t="s">
        <v>27</v>
      </c>
      <c r="B30" s="169"/>
      <c r="C30" s="169"/>
      <c r="D30" s="169"/>
      <c r="E30" s="169"/>
      <c r="F30" s="169"/>
    </row>
    <row r="31" spans="1:6">
      <c r="E31" s="46" t="s">
        <v>69</v>
      </c>
    </row>
    <row r="32" spans="1:6">
      <c r="E32" s="10" t="s">
        <v>70</v>
      </c>
    </row>
    <row r="33" spans="5:5">
      <c r="E33" s="10" t="s">
        <v>71</v>
      </c>
    </row>
    <row r="34" spans="5:5">
      <c r="E34" s="10" t="s">
        <v>72</v>
      </c>
    </row>
    <row r="35" spans="5:5">
      <c r="E35" s="10" t="s">
        <v>76</v>
      </c>
    </row>
  </sheetData>
  <mergeCells count="11">
    <mergeCell ref="A26:F26"/>
    <mergeCell ref="A27:F27"/>
    <mergeCell ref="A28:F28"/>
    <mergeCell ref="A30:F30"/>
    <mergeCell ref="C16:C19"/>
    <mergeCell ref="A4:F4"/>
    <mergeCell ref="C6:E6"/>
    <mergeCell ref="C7:E7"/>
    <mergeCell ref="B16:B19"/>
    <mergeCell ref="D16:D19"/>
    <mergeCell ref="F16:F19"/>
  </mergeCells>
  <pageMargins left="0.19685039370078741" right="0.19685039370078741" top="0.74803149606299213" bottom="0.74803149606299213" header="0.31496062992125984" footer="0.31496062992125984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4"/>
  <sheetViews>
    <sheetView view="pageBreakPreview" zoomScale="80" zoomScaleNormal="100" zoomScaleSheetLayoutView="80" workbookViewId="0">
      <selection activeCell="BH229" sqref="BH229"/>
    </sheetView>
  </sheetViews>
  <sheetFormatPr defaultRowHeight="12.75"/>
  <cols>
    <col min="1" max="1" width="10.28515625" style="110" customWidth="1"/>
    <col min="2" max="3" width="10.7109375" style="110" customWidth="1"/>
    <col min="4" max="4" width="12" style="110" customWidth="1"/>
    <col min="5" max="10" width="10.7109375" style="110" customWidth="1"/>
    <col min="11" max="11" width="13" style="110" customWidth="1"/>
    <col min="12" max="12" width="14.5703125" style="110" customWidth="1"/>
    <col min="13" max="29" width="0" style="111" hidden="1" customWidth="1"/>
    <col min="30" max="256" width="9.140625" style="111"/>
    <col min="257" max="257" width="10.28515625" style="111" customWidth="1"/>
    <col min="258" max="259" width="10.7109375" style="111" customWidth="1"/>
    <col min="260" max="260" width="12" style="111" customWidth="1"/>
    <col min="261" max="266" width="10.7109375" style="111" customWidth="1"/>
    <col min="267" max="267" width="13" style="111" customWidth="1"/>
    <col min="268" max="268" width="14.5703125" style="111" customWidth="1"/>
    <col min="269" max="274" width="0" style="111" hidden="1" customWidth="1"/>
    <col min="275" max="512" width="9.140625" style="111"/>
    <col min="513" max="513" width="10.28515625" style="111" customWidth="1"/>
    <col min="514" max="515" width="10.7109375" style="111" customWidth="1"/>
    <col min="516" max="516" width="12" style="111" customWidth="1"/>
    <col min="517" max="522" width="10.7109375" style="111" customWidth="1"/>
    <col min="523" max="523" width="13" style="111" customWidth="1"/>
    <col min="524" max="524" width="14.5703125" style="111" customWidth="1"/>
    <col min="525" max="530" width="0" style="111" hidden="1" customWidth="1"/>
    <col min="531" max="768" width="9.140625" style="111"/>
    <col min="769" max="769" width="10.28515625" style="111" customWidth="1"/>
    <col min="770" max="771" width="10.7109375" style="111" customWidth="1"/>
    <col min="772" max="772" width="12" style="111" customWidth="1"/>
    <col min="773" max="778" width="10.7109375" style="111" customWidth="1"/>
    <col min="779" max="779" width="13" style="111" customWidth="1"/>
    <col min="780" max="780" width="14.5703125" style="111" customWidth="1"/>
    <col min="781" max="786" width="0" style="111" hidden="1" customWidth="1"/>
    <col min="787" max="1024" width="9.140625" style="111"/>
    <col min="1025" max="1025" width="10.28515625" style="111" customWidth="1"/>
    <col min="1026" max="1027" width="10.7109375" style="111" customWidth="1"/>
    <col min="1028" max="1028" width="12" style="111" customWidth="1"/>
    <col min="1029" max="1034" width="10.7109375" style="111" customWidth="1"/>
    <col min="1035" max="1035" width="13" style="111" customWidth="1"/>
    <col min="1036" max="1036" width="14.5703125" style="111" customWidth="1"/>
    <col min="1037" max="1042" width="0" style="111" hidden="1" customWidth="1"/>
    <col min="1043" max="1280" width="9.140625" style="111"/>
    <col min="1281" max="1281" width="10.28515625" style="111" customWidth="1"/>
    <col min="1282" max="1283" width="10.7109375" style="111" customWidth="1"/>
    <col min="1284" max="1284" width="12" style="111" customWidth="1"/>
    <col min="1285" max="1290" width="10.7109375" style="111" customWidth="1"/>
    <col min="1291" max="1291" width="13" style="111" customWidth="1"/>
    <col min="1292" max="1292" width="14.5703125" style="111" customWidth="1"/>
    <col min="1293" max="1298" width="0" style="111" hidden="1" customWidth="1"/>
    <col min="1299" max="1536" width="9.140625" style="111"/>
    <col min="1537" max="1537" width="10.28515625" style="111" customWidth="1"/>
    <col min="1538" max="1539" width="10.7109375" style="111" customWidth="1"/>
    <col min="1540" max="1540" width="12" style="111" customWidth="1"/>
    <col min="1541" max="1546" width="10.7109375" style="111" customWidth="1"/>
    <col min="1547" max="1547" width="13" style="111" customWidth="1"/>
    <col min="1548" max="1548" width="14.5703125" style="111" customWidth="1"/>
    <col min="1549" max="1554" width="0" style="111" hidden="1" customWidth="1"/>
    <col min="1555" max="1792" width="9.140625" style="111"/>
    <col min="1793" max="1793" width="10.28515625" style="111" customWidth="1"/>
    <col min="1794" max="1795" width="10.7109375" style="111" customWidth="1"/>
    <col min="1796" max="1796" width="12" style="111" customWidth="1"/>
    <col min="1797" max="1802" width="10.7109375" style="111" customWidth="1"/>
    <col min="1803" max="1803" width="13" style="111" customWidth="1"/>
    <col min="1804" max="1804" width="14.5703125" style="111" customWidth="1"/>
    <col min="1805" max="1810" width="0" style="111" hidden="1" customWidth="1"/>
    <col min="1811" max="2048" width="9.140625" style="111"/>
    <col min="2049" max="2049" width="10.28515625" style="111" customWidth="1"/>
    <col min="2050" max="2051" width="10.7109375" style="111" customWidth="1"/>
    <col min="2052" max="2052" width="12" style="111" customWidth="1"/>
    <col min="2053" max="2058" width="10.7109375" style="111" customWidth="1"/>
    <col min="2059" max="2059" width="13" style="111" customWidth="1"/>
    <col min="2060" max="2060" width="14.5703125" style="111" customWidth="1"/>
    <col min="2061" max="2066" width="0" style="111" hidden="1" customWidth="1"/>
    <col min="2067" max="2304" width="9.140625" style="111"/>
    <col min="2305" max="2305" width="10.28515625" style="111" customWidth="1"/>
    <col min="2306" max="2307" width="10.7109375" style="111" customWidth="1"/>
    <col min="2308" max="2308" width="12" style="111" customWidth="1"/>
    <col min="2309" max="2314" width="10.7109375" style="111" customWidth="1"/>
    <col min="2315" max="2315" width="13" style="111" customWidth="1"/>
    <col min="2316" max="2316" width="14.5703125" style="111" customWidth="1"/>
    <col min="2317" max="2322" width="0" style="111" hidden="1" customWidth="1"/>
    <col min="2323" max="2560" width="9.140625" style="111"/>
    <col min="2561" max="2561" width="10.28515625" style="111" customWidth="1"/>
    <col min="2562" max="2563" width="10.7109375" style="111" customWidth="1"/>
    <col min="2564" max="2564" width="12" style="111" customWidth="1"/>
    <col min="2565" max="2570" width="10.7109375" style="111" customWidth="1"/>
    <col min="2571" max="2571" width="13" style="111" customWidth="1"/>
    <col min="2572" max="2572" width="14.5703125" style="111" customWidth="1"/>
    <col min="2573" max="2578" width="0" style="111" hidden="1" customWidth="1"/>
    <col min="2579" max="2816" width="9.140625" style="111"/>
    <col min="2817" max="2817" width="10.28515625" style="111" customWidth="1"/>
    <col min="2818" max="2819" width="10.7109375" style="111" customWidth="1"/>
    <col min="2820" max="2820" width="12" style="111" customWidth="1"/>
    <col min="2821" max="2826" width="10.7109375" style="111" customWidth="1"/>
    <col min="2827" max="2827" width="13" style="111" customWidth="1"/>
    <col min="2828" max="2828" width="14.5703125" style="111" customWidth="1"/>
    <col min="2829" max="2834" width="0" style="111" hidden="1" customWidth="1"/>
    <col min="2835" max="3072" width="9.140625" style="111"/>
    <col min="3073" max="3073" width="10.28515625" style="111" customWidth="1"/>
    <col min="3074" max="3075" width="10.7109375" style="111" customWidth="1"/>
    <col min="3076" max="3076" width="12" style="111" customWidth="1"/>
    <col min="3077" max="3082" width="10.7109375" style="111" customWidth="1"/>
    <col min="3083" max="3083" width="13" style="111" customWidth="1"/>
    <col min="3084" max="3084" width="14.5703125" style="111" customWidth="1"/>
    <col min="3085" max="3090" width="0" style="111" hidden="1" customWidth="1"/>
    <col min="3091" max="3328" width="9.140625" style="111"/>
    <col min="3329" max="3329" width="10.28515625" style="111" customWidth="1"/>
    <col min="3330" max="3331" width="10.7109375" style="111" customWidth="1"/>
    <col min="3332" max="3332" width="12" style="111" customWidth="1"/>
    <col min="3333" max="3338" width="10.7109375" style="111" customWidth="1"/>
    <col min="3339" max="3339" width="13" style="111" customWidth="1"/>
    <col min="3340" max="3340" width="14.5703125" style="111" customWidth="1"/>
    <col min="3341" max="3346" width="0" style="111" hidden="1" customWidth="1"/>
    <col min="3347" max="3584" width="9.140625" style="111"/>
    <col min="3585" max="3585" width="10.28515625" style="111" customWidth="1"/>
    <col min="3586" max="3587" width="10.7109375" style="111" customWidth="1"/>
    <col min="3588" max="3588" width="12" style="111" customWidth="1"/>
    <col min="3589" max="3594" width="10.7109375" style="111" customWidth="1"/>
    <col min="3595" max="3595" width="13" style="111" customWidth="1"/>
    <col min="3596" max="3596" width="14.5703125" style="111" customWidth="1"/>
    <col min="3597" max="3602" width="0" style="111" hidden="1" customWidth="1"/>
    <col min="3603" max="3840" width="9.140625" style="111"/>
    <col min="3841" max="3841" width="10.28515625" style="111" customWidth="1"/>
    <col min="3842" max="3843" width="10.7109375" style="111" customWidth="1"/>
    <col min="3844" max="3844" width="12" style="111" customWidth="1"/>
    <col min="3845" max="3850" width="10.7109375" style="111" customWidth="1"/>
    <col min="3851" max="3851" width="13" style="111" customWidth="1"/>
    <col min="3852" max="3852" width="14.5703125" style="111" customWidth="1"/>
    <col min="3853" max="3858" width="0" style="111" hidden="1" customWidth="1"/>
    <col min="3859" max="4096" width="9.140625" style="111"/>
    <col min="4097" max="4097" width="10.28515625" style="111" customWidth="1"/>
    <col min="4098" max="4099" width="10.7109375" style="111" customWidth="1"/>
    <col min="4100" max="4100" width="12" style="111" customWidth="1"/>
    <col min="4101" max="4106" width="10.7109375" style="111" customWidth="1"/>
    <col min="4107" max="4107" width="13" style="111" customWidth="1"/>
    <col min="4108" max="4108" width="14.5703125" style="111" customWidth="1"/>
    <col min="4109" max="4114" width="0" style="111" hidden="1" customWidth="1"/>
    <col min="4115" max="4352" width="9.140625" style="111"/>
    <col min="4353" max="4353" width="10.28515625" style="111" customWidth="1"/>
    <col min="4354" max="4355" width="10.7109375" style="111" customWidth="1"/>
    <col min="4356" max="4356" width="12" style="111" customWidth="1"/>
    <col min="4357" max="4362" width="10.7109375" style="111" customWidth="1"/>
    <col min="4363" max="4363" width="13" style="111" customWidth="1"/>
    <col min="4364" max="4364" width="14.5703125" style="111" customWidth="1"/>
    <col min="4365" max="4370" width="0" style="111" hidden="1" customWidth="1"/>
    <col min="4371" max="4608" width="9.140625" style="111"/>
    <col min="4609" max="4609" width="10.28515625" style="111" customWidth="1"/>
    <col min="4610" max="4611" width="10.7109375" style="111" customWidth="1"/>
    <col min="4612" max="4612" width="12" style="111" customWidth="1"/>
    <col min="4613" max="4618" width="10.7109375" style="111" customWidth="1"/>
    <col min="4619" max="4619" width="13" style="111" customWidth="1"/>
    <col min="4620" max="4620" width="14.5703125" style="111" customWidth="1"/>
    <col min="4621" max="4626" width="0" style="111" hidden="1" customWidth="1"/>
    <col min="4627" max="4864" width="9.140625" style="111"/>
    <col min="4865" max="4865" width="10.28515625" style="111" customWidth="1"/>
    <col min="4866" max="4867" width="10.7109375" style="111" customWidth="1"/>
    <col min="4868" max="4868" width="12" style="111" customWidth="1"/>
    <col min="4869" max="4874" width="10.7109375" style="111" customWidth="1"/>
    <col min="4875" max="4875" width="13" style="111" customWidth="1"/>
    <col min="4876" max="4876" width="14.5703125" style="111" customWidth="1"/>
    <col min="4877" max="4882" width="0" style="111" hidden="1" customWidth="1"/>
    <col min="4883" max="5120" width="9.140625" style="111"/>
    <col min="5121" max="5121" width="10.28515625" style="111" customWidth="1"/>
    <col min="5122" max="5123" width="10.7109375" style="111" customWidth="1"/>
    <col min="5124" max="5124" width="12" style="111" customWidth="1"/>
    <col min="5125" max="5130" width="10.7109375" style="111" customWidth="1"/>
    <col min="5131" max="5131" width="13" style="111" customWidth="1"/>
    <col min="5132" max="5132" width="14.5703125" style="111" customWidth="1"/>
    <col min="5133" max="5138" width="0" style="111" hidden="1" customWidth="1"/>
    <col min="5139" max="5376" width="9.140625" style="111"/>
    <col min="5377" max="5377" width="10.28515625" style="111" customWidth="1"/>
    <col min="5378" max="5379" width="10.7109375" style="111" customWidth="1"/>
    <col min="5380" max="5380" width="12" style="111" customWidth="1"/>
    <col min="5381" max="5386" width="10.7109375" style="111" customWidth="1"/>
    <col min="5387" max="5387" width="13" style="111" customWidth="1"/>
    <col min="5388" max="5388" width="14.5703125" style="111" customWidth="1"/>
    <col min="5389" max="5394" width="0" style="111" hidden="1" customWidth="1"/>
    <col min="5395" max="5632" width="9.140625" style="111"/>
    <col min="5633" max="5633" width="10.28515625" style="111" customWidth="1"/>
    <col min="5634" max="5635" width="10.7109375" style="111" customWidth="1"/>
    <col min="5636" max="5636" width="12" style="111" customWidth="1"/>
    <col min="5637" max="5642" width="10.7109375" style="111" customWidth="1"/>
    <col min="5643" max="5643" width="13" style="111" customWidth="1"/>
    <col min="5644" max="5644" width="14.5703125" style="111" customWidth="1"/>
    <col min="5645" max="5650" width="0" style="111" hidden="1" customWidth="1"/>
    <col min="5651" max="5888" width="9.140625" style="111"/>
    <col min="5889" max="5889" width="10.28515625" style="111" customWidth="1"/>
    <col min="5890" max="5891" width="10.7109375" style="111" customWidth="1"/>
    <col min="5892" max="5892" width="12" style="111" customWidth="1"/>
    <col min="5893" max="5898" width="10.7109375" style="111" customWidth="1"/>
    <col min="5899" max="5899" width="13" style="111" customWidth="1"/>
    <col min="5900" max="5900" width="14.5703125" style="111" customWidth="1"/>
    <col min="5901" max="5906" width="0" style="111" hidden="1" customWidth="1"/>
    <col min="5907" max="6144" width="9.140625" style="111"/>
    <col min="6145" max="6145" width="10.28515625" style="111" customWidth="1"/>
    <col min="6146" max="6147" width="10.7109375" style="111" customWidth="1"/>
    <col min="6148" max="6148" width="12" style="111" customWidth="1"/>
    <col min="6149" max="6154" width="10.7109375" style="111" customWidth="1"/>
    <col min="6155" max="6155" width="13" style="111" customWidth="1"/>
    <col min="6156" max="6156" width="14.5703125" style="111" customWidth="1"/>
    <col min="6157" max="6162" width="0" style="111" hidden="1" customWidth="1"/>
    <col min="6163" max="6400" width="9.140625" style="111"/>
    <col min="6401" max="6401" width="10.28515625" style="111" customWidth="1"/>
    <col min="6402" max="6403" width="10.7109375" style="111" customWidth="1"/>
    <col min="6404" max="6404" width="12" style="111" customWidth="1"/>
    <col min="6405" max="6410" width="10.7109375" style="111" customWidth="1"/>
    <col min="6411" max="6411" width="13" style="111" customWidth="1"/>
    <col min="6412" max="6412" width="14.5703125" style="111" customWidth="1"/>
    <col min="6413" max="6418" width="0" style="111" hidden="1" customWidth="1"/>
    <col min="6419" max="6656" width="9.140625" style="111"/>
    <col min="6657" max="6657" width="10.28515625" style="111" customWidth="1"/>
    <col min="6658" max="6659" width="10.7109375" style="111" customWidth="1"/>
    <col min="6660" max="6660" width="12" style="111" customWidth="1"/>
    <col min="6661" max="6666" width="10.7109375" style="111" customWidth="1"/>
    <col min="6667" max="6667" width="13" style="111" customWidth="1"/>
    <col min="6668" max="6668" width="14.5703125" style="111" customWidth="1"/>
    <col min="6669" max="6674" width="0" style="111" hidden="1" customWidth="1"/>
    <col min="6675" max="6912" width="9.140625" style="111"/>
    <col min="6913" max="6913" width="10.28515625" style="111" customWidth="1"/>
    <col min="6914" max="6915" width="10.7109375" style="111" customWidth="1"/>
    <col min="6916" max="6916" width="12" style="111" customWidth="1"/>
    <col min="6917" max="6922" width="10.7109375" style="111" customWidth="1"/>
    <col min="6923" max="6923" width="13" style="111" customWidth="1"/>
    <col min="6924" max="6924" width="14.5703125" style="111" customWidth="1"/>
    <col min="6925" max="6930" width="0" style="111" hidden="1" customWidth="1"/>
    <col min="6931" max="7168" width="9.140625" style="111"/>
    <col min="7169" max="7169" width="10.28515625" style="111" customWidth="1"/>
    <col min="7170" max="7171" width="10.7109375" style="111" customWidth="1"/>
    <col min="7172" max="7172" width="12" style="111" customWidth="1"/>
    <col min="7173" max="7178" width="10.7109375" style="111" customWidth="1"/>
    <col min="7179" max="7179" width="13" style="111" customWidth="1"/>
    <col min="7180" max="7180" width="14.5703125" style="111" customWidth="1"/>
    <col min="7181" max="7186" width="0" style="111" hidden="1" customWidth="1"/>
    <col min="7187" max="7424" width="9.140625" style="111"/>
    <col min="7425" max="7425" width="10.28515625" style="111" customWidth="1"/>
    <col min="7426" max="7427" width="10.7109375" style="111" customWidth="1"/>
    <col min="7428" max="7428" width="12" style="111" customWidth="1"/>
    <col min="7429" max="7434" width="10.7109375" style="111" customWidth="1"/>
    <col min="7435" max="7435" width="13" style="111" customWidth="1"/>
    <col min="7436" max="7436" width="14.5703125" style="111" customWidth="1"/>
    <col min="7437" max="7442" width="0" style="111" hidden="1" customWidth="1"/>
    <col min="7443" max="7680" width="9.140625" style="111"/>
    <col min="7681" max="7681" width="10.28515625" style="111" customWidth="1"/>
    <col min="7682" max="7683" width="10.7109375" style="111" customWidth="1"/>
    <col min="7684" max="7684" width="12" style="111" customWidth="1"/>
    <col min="7685" max="7690" width="10.7109375" style="111" customWidth="1"/>
    <col min="7691" max="7691" width="13" style="111" customWidth="1"/>
    <col min="7692" max="7692" width="14.5703125" style="111" customWidth="1"/>
    <col min="7693" max="7698" width="0" style="111" hidden="1" customWidth="1"/>
    <col min="7699" max="7936" width="9.140625" style="111"/>
    <col min="7937" max="7937" width="10.28515625" style="111" customWidth="1"/>
    <col min="7938" max="7939" width="10.7109375" style="111" customWidth="1"/>
    <col min="7940" max="7940" width="12" style="111" customWidth="1"/>
    <col min="7941" max="7946" width="10.7109375" style="111" customWidth="1"/>
    <col min="7947" max="7947" width="13" style="111" customWidth="1"/>
    <col min="7948" max="7948" width="14.5703125" style="111" customWidth="1"/>
    <col min="7949" max="7954" width="0" style="111" hidden="1" customWidth="1"/>
    <col min="7955" max="8192" width="9.140625" style="111"/>
    <col min="8193" max="8193" width="10.28515625" style="111" customWidth="1"/>
    <col min="8194" max="8195" width="10.7109375" style="111" customWidth="1"/>
    <col min="8196" max="8196" width="12" style="111" customWidth="1"/>
    <col min="8197" max="8202" width="10.7109375" style="111" customWidth="1"/>
    <col min="8203" max="8203" width="13" style="111" customWidth="1"/>
    <col min="8204" max="8204" width="14.5703125" style="111" customWidth="1"/>
    <col min="8205" max="8210" width="0" style="111" hidden="1" customWidth="1"/>
    <col min="8211" max="8448" width="9.140625" style="111"/>
    <col min="8449" max="8449" width="10.28515625" style="111" customWidth="1"/>
    <col min="8450" max="8451" width="10.7109375" style="111" customWidth="1"/>
    <col min="8452" max="8452" width="12" style="111" customWidth="1"/>
    <col min="8453" max="8458" width="10.7109375" style="111" customWidth="1"/>
    <col min="8459" max="8459" width="13" style="111" customWidth="1"/>
    <col min="8460" max="8460" width="14.5703125" style="111" customWidth="1"/>
    <col min="8461" max="8466" width="0" style="111" hidden="1" customWidth="1"/>
    <col min="8467" max="8704" width="9.140625" style="111"/>
    <col min="8705" max="8705" width="10.28515625" style="111" customWidth="1"/>
    <col min="8706" max="8707" width="10.7109375" style="111" customWidth="1"/>
    <col min="8708" max="8708" width="12" style="111" customWidth="1"/>
    <col min="8709" max="8714" width="10.7109375" style="111" customWidth="1"/>
    <col min="8715" max="8715" width="13" style="111" customWidth="1"/>
    <col min="8716" max="8716" width="14.5703125" style="111" customWidth="1"/>
    <col min="8717" max="8722" width="0" style="111" hidden="1" customWidth="1"/>
    <col min="8723" max="8960" width="9.140625" style="111"/>
    <col min="8961" max="8961" width="10.28515625" style="111" customWidth="1"/>
    <col min="8962" max="8963" width="10.7109375" style="111" customWidth="1"/>
    <col min="8964" max="8964" width="12" style="111" customWidth="1"/>
    <col min="8965" max="8970" width="10.7109375" style="111" customWidth="1"/>
    <col min="8971" max="8971" width="13" style="111" customWidth="1"/>
    <col min="8972" max="8972" width="14.5703125" style="111" customWidth="1"/>
    <col min="8973" max="8978" width="0" style="111" hidden="1" customWidth="1"/>
    <col min="8979" max="9216" width="9.140625" style="111"/>
    <col min="9217" max="9217" width="10.28515625" style="111" customWidth="1"/>
    <col min="9218" max="9219" width="10.7109375" style="111" customWidth="1"/>
    <col min="9220" max="9220" width="12" style="111" customWidth="1"/>
    <col min="9221" max="9226" width="10.7109375" style="111" customWidth="1"/>
    <col min="9227" max="9227" width="13" style="111" customWidth="1"/>
    <col min="9228" max="9228" width="14.5703125" style="111" customWidth="1"/>
    <col min="9229" max="9234" width="0" style="111" hidden="1" customWidth="1"/>
    <col min="9235" max="9472" width="9.140625" style="111"/>
    <col min="9473" max="9473" width="10.28515625" style="111" customWidth="1"/>
    <col min="9474" max="9475" width="10.7109375" style="111" customWidth="1"/>
    <col min="9476" max="9476" width="12" style="111" customWidth="1"/>
    <col min="9477" max="9482" width="10.7109375" style="111" customWidth="1"/>
    <col min="9483" max="9483" width="13" style="111" customWidth="1"/>
    <col min="9484" max="9484" width="14.5703125" style="111" customWidth="1"/>
    <col min="9485" max="9490" width="0" style="111" hidden="1" customWidth="1"/>
    <col min="9491" max="9728" width="9.140625" style="111"/>
    <col min="9729" max="9729" width="10.28515625" style="111" customWidth="1"/>
    <col min="9730" max="9731" width="10.7109375" style="111" customWidth="1"/>
    <col min="9732" max="9732" width="12" style="111" customWidth="1"/>
    <col min="9733" max="9738" width="10.7109375" style="111" customWidth="1"/>
    <col min="9739" max="9739" width="13" style="111" customWidth="1"/>
    <col min="9740" max="9740" width="14.5703125" style="111" customWidth="1"/>
    <col min="9741" max="9746" width="0" style="111" hidden="1" customWidth="1"/>
    <col min="9747" max="9984" width="9.140625" style="111"/>
    <col min="9985" max="9985" width="10.28515625" style="111" customWidth="1"/>
    <col min="9986" max="9987" width="10.7109375" style="111" customWidth="1"/>
    <col min="9988" max="9988" width="12" style="111" customWidth="1"/>
    <col min="9989" max="9994" width="10.7109375" style="111" customWidth="1"/>
    <col min="9995" max="9995" width="13" style="111" customWidth="1"/>
    <col min="9996" max="9996" width="14.5703125" style="111" customWidth="1"/>
    <col min="9997" max="10002" width="0" style="111" hidden="1" customWidth="1"/>
    <col min="10003" max="10240" width="9.140625" style="111"/>
    <col min="10241" max="10241" width="10.28515625" style="111" customWidth="1"/>
    <col min="10242" max="10243" width="10.7109375" style="111" customWidth="1"/>
    <col min="10244" max="10244" width="12" style="111" customWidth="1"/>
    <col min="10245" max="10250" width="10.7109375" style="111" customWidth="1"/>
    <col min="10251" max="10251" width="13" style="111" customWidth="1"/>
    <col min="10252" max="10252" width="14.5703125" style="111" customWidth="1"/>
    <col min="10253" max="10258" width="0" style="111" hidden="1" customWidth="1"/>
    <col min="10259" max="10496" width="9.140625" style="111"/>
    <col min="10497" max="10497" width="10.28515625" style="111" customWidth="1"/>
    <col min="10498" max="10499" width="10.7109375" style="111" customWidth="1"/>
    <col min="10500" max="10500" width="12" style="111" customWidth="1"/>
    <col min="10501" max="10506" width="10.7109375" style="111" customWidth="1"/>
    <col min="10507" max="10507" width="13" style="111" customWidth="1"/>
    <col min="10508" max="10508" width="14.5703125" style="111" customWidth="1"/>
    <col min="10509" max="10514" width="0" style="111" hidden="1" customWidth="1"/>
    <col min="10515" max="10752" width="9.140625" style="111"/>
    <col min="10753" max="10753" width="10.28515625" style="111" customWidth="1"/>
    <col min="10754" max="10755" width="10.7109375" style="111" customWidth="1"/>
    <col min="10756" max="10756" width="12" style="111" customWidth="1"/>
    <col min="10757" max="10762" width="10.7109375" style="111" customWidth="1"/>
    <col min="10763" max="10763" width="13" style="111" customWidth="1"/>
    <col min="10764" max="10764" width="14.5703125" style="111" customWidth="1"/>
    <col min="10765" max="10770" width="0" style="111" hidden="1" customWidth="1"/>
    <col min="10771" max="11008" width="9.140625" style="111"/>
    <col min="11009" max="11009" width="10.28515625" style="111" customWidth="1"/>
    <col min="11010" max="11011" width="10.7109375" style="111" customWidth="1"/>
    <col min="11012" max="11012" width="12" style="111" customWidth="1"/>
    <col min="11013" max="11018" width="10.7109375" style="111" customWidth="1"/>
    <col min="11019" max="11019" width="13" style="111" customWidth="1"/>
    <col min="11020" max="11020" width="14.5703125" style="111" customWidth="1"/>
    <col min="11021" max="11026" width="0" style="111" hidden="1" customWidth="1"/>
    <col min="11027" max="11264" width="9.140625" style="111"/>
    <col min="11265" max="11265" width="10.28515625" style="111" customWidth="1"/>
    <col min="11266" max="11267" width="10.7109375" style="111" customWidth="1"/>
    <col min="11268" max="11268" width="12" style="111" customWidth="1"/>
    <col min="11269" max="11274" width="10.7109375" style="111" customWidth="1"/>
    <col min="11275" max="11275" width="13" style="111" customWidth="1"/>
    <col min="11276" max="11276" width="14.5703125" style="111" customWidth="1"/>
    <col min="11277" max="11282" width="0" style="111" hidden="1" customWidth="1"/>
    <col min="11283" max="11520" width="9.140625" style="111"/>
    <col min="11521" max="11521" width="10.28515625" style="111" customWidth="1"/>
    <col min="11522" max="11523" width="10.7109375" style="111" customWidth="1"/>
    <col min="11524" max="11524" width="12" style="111" customWidth="1"/>
    <col min="11525" max="11530" width="10.7109375" style="111" customWidth="1"/>
    <col min="11531" max="11531" width="13" style="111" customWidth="1"/>
    <col min="11532" max="11532" width="14.5703125" style="111" customWidth="1"/>
    <col min="11533" max="11538" width="0" style="111" hidden="1" customWidth="1"/>
    <col min="11539" max="11776" width="9.140625" style="111"/>
    <col min="11777" max="11777" width="10.28515625" style="111" customWidth="1"/>
    <col min="11778" max="11779" width="10.7109375" style="111" customWidth="1"/>
    <col min="11780" max="11780" width="12" style="111" customWidth="1"/>
    <col min="11781" max="11786" width="10.7109375" style="111" customWidth="1"/>
    <col min="11787" max="11787" width="13" style="111" customWidth="1"/>
    <col min="11788" max="11788" width="14.5703125" style="111" customWidth="1"/>
    <col min="11789" max="11794" width="0" style="111" hidden="1" customWidth="1"/>
    <col min="11795" max="12032" width="9.140625" style="111"/>
    <col min="12033" max="12033" width="10.28515625" style="111" customWidth="1"/>
    <col min="12034" max="12035" width="10.7109375" style="111" customWidth="1"/>
    <col min="12036" max="12036" width="12" style="111" customWidth="1"/>
    <col min="12037" max="12042" width="10.7109375" style="111" customWidth="1"/>
    <col min="12043" max="12043" width="13" style="111" customWidth="1"/>
    <col min="12044" max="12044" width="14.5703125" style="111" customWidth="1"/>
    <col min="12045" max="12050" width="0" style="111" hidden="1" customWidth="1"/>
    <col min="12051" max="12288" width="9.140625" style="111"/>
    <col min="12289" max="12289" width="10.28515625" style="111" customWidth="1"/>
    <col min="12290" max="12291" width="10.7109375" style="111" customWidth="1"/>
    <col min="12292" max="12292" width="12" style="111" customWidth="1"/>
    <col min="12293" max="12298" width="10.7109375" style="111" customWidth="1"/>
    <col min="12299" max="12299" width="13" style="111" customWidth="1"/>
    <col min="12300" max="12300" width="14.5703125" style="111" customWidth="1"/>
    <col min="12301" max="12306" width="0" style="111" hidden="1" customWidth="1"/>
    <col min="12307" max="12544" width="9.140625" style="111"/>
    <col min="12545" max="12545" width="10.28515625" style="111" customWidth="1"/>
    <col min="12546" max="12547" width="10.7109375" style="111" customWidth="1"/>
    <col min="12548" max="12548" width="12" style="111" customWidth="1"/>
    <col min="12549" max="12554" width="10.7109375" style="111" customWidth="1"/>
    <col min="12555" max="12555" width="13" style="111" customWidth="1"/>
    <col min="12556" max="12556" width="14.5703125" style="111" customWidth="1"/>
    <col min="12557" max="12562" width="0" style="111" hidden="1" customWidth="1"/>
    <col min="12563" max="12800" width="9.140625" style="111"/>
    <col min="12801" max="12801" width="10.28515625" style="111" customWidth="1"/>
    <col min="12802" max="12803" width="10.7109375" style="111" customWidth="1"/>
    <col min="12804" max="12804" width="12" style="111" customWidth="1"/>
    <col min="12805" max="12810" width="10.7109375" style="111" customWidth="1"/>
    <col min="12811" max="12811" width="13" style="111" customWidth="1"/>
    <col min="12812" max="12812" width="14.5703125" style="111" customWidth="1"/>
    <col min="12813" max="12818" width="0" style="111" hidden="1" customWidth="1"/>
    <col min="12819" max="13056" width="9.140625" style="111"/>
    <col min="13057" max="13057" width="10.28515625" style="111" customWidth="1"/>
    <col min="13058" max="13059" width="10.7109375" style="111" customWidth="1"/>
    <col min="13060" max="13060" width="12" style="111" customWidth="1"/>
    <col min="13061" max="13066" width="10.7109375" style="111" customWidth="1"/>
    <col min="13067" max="13067" width="13" style="111" customWidth="1"/>
    <col min="13068" max="13068" width="14.5703125" style="111" customWidth="1"/>
    <col min="13069" max="13074" width="0" style="111" hidden="1" customWidth="1"/>
    <col min="13075" max="13312" width="9.140625" style="111"/>
    <col min="13313" max="13313" width="10.28515625" style="111" customWidth="1"/>
    <col min="13314" max="13315" width="10.7109375" style="111" customWidth="1"/>
    <col min="13316" max="13316" width="12" style="111" customWidth="1"/>
    <col min="13317" max="13322" width="10.7109375" style="111" customWidth="1"/>
    <col min="13323" max="13323" width="13" style="111" customWidth="1"/>
    <col min="13324" max="13324" width="14.5703125" style="111" customWidth="1"/>
    <col min="13325" max="13330" width="0" style="111" hidden="1" customWidth="1"/>
    <col min="13331" max="13568" width="9.140625" style="111"/>
    <col min="13569" max="13569" width="10.28515625" style="111" customWidth="1"/>
    <col min="13570" max="13571" width="10.7109375" style="111" customWidth="1"/>
    <col min="13572" max="13572" width="12" style="111" customWidth="1"/>
    <col min="13573" max="13578" width="10.7109375" style="111" customWidth="1"/>
    <col min="13579" max="13579" width="13" style="111" customWidth="1"/>
    <col min="13580" max="13580" width="14.5703125" style="111" customWidth="1"/>
    <col min="13581" max="13586" width="0" style="111" hidden="1" customWidth="1"/>
    <col min="13587" max="13824" width="9.140625" style="111"/>
    <col min="13825" max="13825" width="10.28515625" style="111" customWidth="1"/>
    <col min="13826" max="13827" width="10.7109375" style="111" customWidth="1"/>
    <col min="13828" max="13828" width="12" style="111" customWidth="1"/>
    <col min="13829" max="13834" width="10.7109375" style="111" customWidth="1"/>
    <col min="13835" max="13835" width="13" style="111" customWidth="1"/>
    <col min="13836" max="13836" width="14.5703125" style="111" customWidth="1"/>
    <col min="13837" max="13842" width="0" style="111" hidden="1" customWidth="1"/>
    <col min="13843" max="14080" width="9.140625" style="111"/>
    <col min="14081" max="14081" width="10.28515625" style="111" customWidth="1"/>
    <col min="14082" max="14083" width="10.7109375" style="111" customWidth="1"/>
    <col min="14084" max="14084" width="12" style="111" customWidth="1"/>
    <col min="14085" max="14090" width="10.7109375" style="111" customWidth="1"/>
    <col min="14091" max="14091" width="13" style="111" customWidth="1"/>
    <col min="14092" max="14092" width="14.5703125" style="111" customWidth="1"/>
    <col min="14093" max="14098" width="0" style="111" hidden="1" customWidth="1"/>
    <col min="14099" max="14336" width="9.140625" style="111"/>
    <col min="14337" max="14337" width="10.28515625" style="111" customWidth="1"/>
    <col min="14338" max="14339" width="10.7109375" style="111" customWidth="1"/>
    <col min="14340" max="14340" width="12" style="111" customWidth="1"/>
    <col min="14341" max="14346" width="10.7109375" style="111" customWidth="1"/>
    <col min="14347" max="14347" width="13" style="111" customWidth="1"/>
    <col min="14348" max="14348" width="14.5703125" style="111" customWidth="1"/>
    <col min="14349" max="14354" width="0" style="111" hidden="1" customWidth="1"/>
    <col min="14355" max="14592" width="9.140625" style="111"/>
    <col min="14593" max="14593" width="10.28515625" style="111" customWidth="1"/>
    <col min="14594" max="14595" width="10.7109375" style="111" customWidth="1"/>
    <col min="14596" max="14596" width="12" style="111" customWidth="1"/>
    <col min="14597" max="14602" width="10.7109375" style="111" customWidth="1"/>
    <col min="14603" max="14603" width="13" style="111" customWidth="1"/>
    <col min="14604" max="14604" width="14.5703125" style="111" customWidth="1"/>
    <col min="14605" max="14610" width="0" style="111" hidden="1" customWidth="1"/>
    <col min="14611" max="14848" width="9.140625" style="111"/>
    <col min="14849" max="14849" width="10.28515625" style="111" customWidth="1"/>
    <col min="14850" max="14851" width="10.7109375" style="111" customWidth="1"/>
    <col min="14852" max="14852" width="12" style="111" customWidth="1"/>
    <col min="14853" max="14858" width="10.7109375" style="111" customWidth="1"/>
    <col min="14859" max="14859" width="13" style="111" customWidth="1"/>
    <col min="14860" max="14860" width="14.5703125" style="111" customWidth="1"/>
    <col min="14861" max="14866" width="0" style="111" hidden="1" customWidth="1"/>
    <col min="14867" max="15104" width="9.140625" style="111"/>
    <col min="15105" max="15105" width="10.28515625" style="111" customWidth="1"/>
    <col min="15106" max="15107" width="10.7109375" style="111" customWidth="1"/>
    <col min="15108" max="15108" width="12" style="111" customWidth="1"/>
    <col min="15109" max="15114" width="10.7109375" style="111" customWidth="1"/>
    <col min="15115" max="15115" width="13" style="111" customWidth="1"/>
    <col min="15116" max="15116" width="14.5703125" style="111" customWidth="1"/>
    <col min="15117" max="15122" width="0" style="111" hidden="1" customWidth="1"/>
    <col min="15123" max="15360" width="9.140625" style="111"/>
    <col min="15361" max="15361" width="10.28515625" style="111" customWidth="1"/>
    <col min="15362" max="15363" width="10.7109375" style="111" customWidth="1"/>
    <col min="15364" max="15364" width="12" style="111" customWidth="1"/>
    <col min="15365" max="15370" width="10.7109375" style="111" customWidth="1"/>
    <col min="15371" max="15371" width="13" style="111" customWidth="1"/>
    <col min="15372" max="15372" width="14.5703125" style="111" customWidth="1"/>
    <col min="15373" max="15378" width="0" style="111" hidden="1" customWidth="1"/>
    <col min="15379" max="15616" width="9.140625" style="111"/>
    <col min="15617" max="15617" width="10.28515625" style="111" customWidth="1"/>
    <col min="15618" max="15619" width="10.7109375" style="111" customWidth="1"/>
    <col min="15620" max="15620" width="12" style="111" customWidth="1"/>
    <col min="15621" max="15626" width="10.7109375" style="111" customWidth="1"/>
    <col min="15627" max="15627" width="13" style="111" customWidth="1"/>
    <col min="15628" max="15628" width="14.5703125" style="111" customWidth="1"/>
    <col min="15629" max="15634" width="0" style="111" hidden="1" customWidth="1"/>
    <col min="15635" max="15872" width="9.140625" style="111"/>
    <col min="15873" max="15873" width="10.28515625" style="111" customWidth="1"/>
    <col min="15874" max="15875" width="10.7109375" style="111" customWidth="1"/>
    <col min="15876" max="15876" width="12" style="111" customWidth="1"/>
    <col min="15877" max="15882" width="10.7109375" style="111" customWidth="1"/>
    <col min="15883" max="15883" width="13" style="111" customWidth="1"/>
    <col min="15884" max="15884" width="14.5703125" style="111" customWidth="1"/>
    <col min="15885" max="15890" width="0" style="111" hidden="1" customWidth="1"/>
    <col min="15891" max="16128" width="9.140625" style="111"/>
    <col min="16129" max="16129" width="10.28515625" style="111" customWidth="1"/>
    <col min="16130" max="16131" width="10.7109375" style="111" customWidth="1"/>
    <col min="16132" max="16132" width="12" style="111" customWidth="1"/>
    <col min="16133" max="16138" width="10.7109375" style="111" customWidth="1"/>
    <col min="16139" max="16139" width="13" style="111" customWidth="1"/>
    <col min="16140" max="16140" width="14.5703125" style="111" customWidth="1"/>
    <col min="16141" max="16146" width="0" style="111" hidden="1" customWidth="1"/>
    <col min="16147" max="16384" width="9.140625" style="111"/>
  </cols>
  <sheetData>
    <row r="1" spans="1:15" ht="18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5" s="132" customFormat="1" ht="15" customHeight="1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31"/>
    </row>
    <row r="3" spans="1:15" s="132" customFormat="1" ht="15" customHeight="1">
      <c r="A3" s="195" t="s">
        <v>90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31"/>
    </row>
    <row r="4" spans="1:15" s="91" customFormat="1" ht="18.75">
      <c r="A4" s="190" t="str">
        <f>'[3]Ежедн ж.д. '!A9</f>
        <v>в пригородном сообщении на территории Республики Мордовия АО "Башкортостанская ППК" с 01.07.2021 г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O4" s="92"/>
    </row>
    <row r="5" spans="1:15" customFormat="1" ht="18.75">
      <c r="A5" s="191" t="s">
        <v>89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48"/>
    </row>
    <row r="6" spans="1:15" ht="18.75">
      <c r="A6" s="196" t="s">
        <v>28</v>
      </c>
      <c r="B6" s="197" t="s">
        <v>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31"/>
    </row>
    <row r="7" spans="1:15" ht="25.5" customHeight="1">
      <c r="A7" s="196"/>
      <c r="B7" s="133" t="s">
        <v>47</v>
      </c>
      <c r="C7" s="133" t="s">
        <v>48</v>
      </c>
      <c r="D7" s="133" t="s">
        <v>49</v>
      </c>
      <c r="E7" s="133" t="s">
        <v>50</v>
      </c>
      <c r="F7" s="133" t="s">
        <v>51</v>
      </c>
      <c r="G7" s="133" t="s">
        <v>52</v>
      </c>
      <c r="H7" s="133" t="s">
        <v>53</v>
      </c>
      <c r="I7" s="133" t="s">
        <v>54</v>
      </c>
      <c r="J7" s="133" t="s">
        <v>55</v>
      </c>
      <c r="K7" s="133" t="s">
        <v>56</v>
      </c>
      <c r="L7" s="133" t="s">
        <v>57</v>
      </c>
      <c r="M7" s="131"/>
    </row>
    <row r="8" spans="1:15" ht="15" customHeight="1">
      <c r="A8" s="133">
        <v>5</v>
      </c>
      <c r="B8" s="134">
        <f>'[3]На даты'!B13/2</f>
        <v>115</v>
      </c>
      <c r="C8" s="134">
        <f>'[3]На даты'!C13/2</f>
        <v>138</v>
      </c>
      <c r="D8" s="134">
        <f>'[3]На даты'!D13/2</f>
        <v>161</v>
      </c>
      <c r="E8" s="134">
        <f>'[3]На даты'!E13/2</f>
        <v>184</v>
      </c>
      <c r="F8" s="134">
        <f>'[3]На даты'!F13/2</f>
        <v>207</v>
      </c>
      <c r="G8" s="134">
        <f>'[3]На даты'!G13/2</f>
        <v>230</v>
      </c>
      <c r="H8" s="134">
        <f>'[3]На даты'!H13/2</f>
        <v>253</v>
      </c>
      <c r="I8" s="134">
        <f>'[3]На даты'!I13/2</f>
        <v>276</v>
      </c>
      <c r="J8" s="134">
        <f>'[3]На даты'!J13/2</f>
        <v>299</v>
      </c>
      <c r="K8" s="134">
        <f>'[3]На даты'!K13/2</f>
        <v>322</v>
      </c>
      <c r="L8" s="134">
        <f>'[3]На даты'!L13/2</f>
        <v>345</v>
      </c>
      <c r="M8" s="131"/>
    </row>
    <row r="9" spans="1:15" ht="15" customHeight="1">
      <c r="A9" s="133">
        <v>6</v>
      </c>
      <c r="B9" s="134">
        <f>'[3]На даты'!B14/2</f>
        <v>115</v>
      </c>
      <c r="C9" s="134">
        <f>'[3]На даты'!C14/2</f>
        <v>138</v>
      </c>
      <c r="D9" s="134">
        <f>'[3]На даты'!D14/2</f>
        <v>161</v>
      </c>
      <c r="E9" s="134">
        <f>'[3]На даты'!E14/2</f>
        <v>184</v>
      </c>
      <c r="F9" s="134">
        <f>'[3]На даты'!F14/2</f>
        <v>207</v>
      </c>
      <c r="G9" s="134">
        <f>'[3]На даты'!G14/2</f>
        <v>230</v>
      </c>
      <c r="H9" s="134">
        <f>'[3]На даты'!H14/2</f>
        <v>253</v>
      </c>
      <c r="I9" s="134">
        <f>'[3]На даты'!I14/2</f>
        <v>276</v>
      </c>
      <c r="J9" s="134">
        <f>'[3]На даты'!J14/2</f>
        <v>299</v>
      </c>
      <c r="K9" s="134">
        <f>'[3]На даты'!K14/2</f>
        <v>322</v>
      </c>
      <c r="L9" s="134">
        <f>'[3]На даты'!L14/2</f>
        <v>345</v>
      </c>
      <c r="M9" s="131"/>
    </row>
    <row r="10" spans="1:15" ht="15" customHeight="1">
      <c r="A10" s="133">
        <v>7</v>
      </c>
      <c r="B10" s="134">
        <f>'[3]На даты'!B15/2</f>
        <v>115</v>
      </c>
      <c r="C10" s="134">
        <f>'[3]На даты'!C15/2</f>
        <v>138</v>
      </c>
      <c r="D10" s="134">
        <f>'[3]На даты'!D15/2</f>
        <v>161</v>
      </c>
      <c r="E10" s="134">
        <f>'[3]На даты'!E15/2</f>
        <v>184</v>
      </c>
      <c r="F10" s="134">
        <f>'[3]На даты'!F15/2</f>
        <v>207</v>
      </c>
      <c r="G10" s="134">
        <f>'[3]На даты'!G15/2</f>
        <v>230</v>
      </c>
      <c r="H10" s="134">
        <f>'[3]На даты'!H15/2</f>
        <v>253</v>
      </c>
      <c r="I10" s="134">
        <f>'[3]На даты'!I15/2</f>
        <v>276</v>
      </c>
      <c r="J10" s="134">
        <f>'[3]На даты'!J15/2</f>
        <v>299</v>
      </c>
      <c r="K10" s="134">
        <f>'[3]На даты'!K15/2</f>
        <v>322</v>
      </c>
      <c r="L10" s="134">
        <f>'[3]На даты'!L15/2</f>
        <v>345</v>
      </c>
      <c r="M10" s="131"/>
    </row>
    <row r="11" spans="1:15" ht="15" customHeight="1">
      <c r="A11" s="133">
        <v>8</v>
      </c>
      <c r="B11" s="134">
        <f>'[3]На даты'!B16/2</f>
        <v>115</v>
      </c>
      <c r="C11" s="134">
        <f>'[3]На даты'!C16/2</f>
        <v>138</v>
      </c>
      <c r="D11" s="134">
        <f>'[3]На даты'!D16/2</f>
        <v>161</v>
      </c>
      <c r="E11" s="134">
        <f>'[3]На даты'!E16/2</f>
        <v>184</v>
      </c>
      <c r="F11" s="134">
        <f>'[3]На даты'!F16/2</f>
        <v>207</v>
      </c>
      <c r="G11" s="134">
        <f>'[3]На даты'!G16/2</f>
        <v>230</v>
      </c>
      <c r="H11" s="134">
        <f>'[3]На даты'!H16/2</f>
        <v>253</v>
      </c>
      <c r="I11" s="134">
        <f>'[3]На даты'!I16/2</f>
        <v>276</v>
      </c>
      <c r="J11" s="134">
        <f>'[3]На даты'!J16/2</f>
        <v>299</v>
      </c>
      <c r="K11" s="134">
        <f>'[3]На даты'!K16/2</f>
        <v>322</v>
      </c>
      <c r="L11" s="134">
        <f>'[3]На даты'!L16/2</f>
        <v>345</v>
      </c>
      <c r="M11" s="131"/>
    </row>
    <row r="12" spans="1:15" ht="15" customHeight="1">
      <c r="A12" s="133">
        <v>9</v>
      </c>
      <c r="B12" s="134">
        <f>'[3]На даты'!B17/2</f>
        <v>115</v>
      </c>
      <c r="C12" s="134">
        <f>'[3]На даты'!C17/2</f>
        <v>138</v>
      </c>
      <c r="D12" s="134">
        <f>'[3]На даты'!D17/2</f>
        <v>161</v>
      </c>
      <c r="E12" s="134">
        <f>'[3]На даты'!E17/2</f>
        <v>184</v>
      </c>
      <c r="F12" s="134">
        <f>'[3]На даты'!F17/2</f>
        <v>207</v>
      </c>
      <c r="G12" s="134">
        <f>'[3]На даты'!G17/2</f>
        <v>230</v>
      </c>
      <c r="H12" s="134">
        <f>'[3]На даты'!H17/2</f>
        <v>253</v>
      </c>
      <c r="I12" s="134">
        <f>'[3]На даты'!I17/2</f>
        <v>276</v>
      </c>
      <c r="J12" s="134">
        <f>'[3]На даты'!J17/2</f>
        <v>299</v>
      </c>
      <c r="K12" s="134">
        <f>'[3]На даты'!K17/2</f>
        <v>322</v>
      </c>
      <c r="L12" s="134">
        <f>'[3]На даты'!L17/2</f>
        <v>345</v>
      </c>
      <c r="M12" s="131"/>
    </row>
    <row r="13" spans="1:15" s="138" customFormat="1" ht="15" customHeight="1">
      <c r="A13" s="135">
        <v>10</v>
      </c>
      <c r="B13" s="136">
        <f>'[3]На даты'!B18/2</f>
        <v>115</v>
      </c>
      <c r="C13" s="136">
        <f>'[3]На даты'!C18/2</f>
        <v>138</v>
      </c>
      <c r="D13" s="136">
        <f>'[3]На даты'!D18/2</f>
        <v>161</v>
      </c>
      <c r="E13" s="136">
        <f>'[3]На даты'!E18/2</f>
        <v>184</v>
      </c>
      <c r="F13" s="136">
        <f>'[3]На даты'!F18/2</f>
        <v>207</v>
      </c>
      <c r="G13" s="136">
        <f>'[3]На даты'!G18/2</f>
        <v>230</v>
      </c>
      <c r="H13" s="136">
        <f>'[3]На даты'!H18/2</f>
        <v>253</v>
      </c>
      <c r="I13" s="136">
        <f>'[3]На даты'!I18/2</f>
        <v>276</v>
      </c>
      <c r="J13" s="136">
        <f>'[3]На даты'!J18/2</f>
        <v>299</v>
      </c>
      <c r="K13" s="136">
        <f>'[3]На даты'!K18/2</f>
        <v>322</v>
      </c>
      <c r="L13" s="136">
        <f>'[3]На даты'!L18/2</f>
        <v>345</v>
      </c>
      <c r="M13" s="137"/>
    </row>
    <row r="14" spans="1:15" ht="15" customHeight="1">
      <c r="A14" s="133">
        <v>11</v>
      </c>
      <c r="B14" s="134">
        <f>'[3]На даты'!B19/2</f>
        <v>230</v>
      </c>
      <c r="C14" s="134">
        <f>'[3]На даты'!C19/2</f>
        <v>276</v>
      </c>
      <c r="D14" s="134">
        <f>'[3]На даты'!D19/2</f>
        <v>322</v>
      </c>
      <c r="E14" s="134">
        <f>'[3]На даты'!E19/2</f>
        <v>368</v>
      </c>
      <c r="F14" s="134">
        <f>'[3]На даты'!F19/2</f>
        <v>414</v>
      </c>
      <c r="G14" s="134">
        <f>'[3]На даты'!G19/2</f>
        <v>460</v>
      </c>
      <c r="H14" s="134">
        <f>'[3]На даты'!H19/2</f>
        <v>506</v>
      </c>
      <c r="I14" s="134">
        <f>'[3]На даты'!I19/2</f>
        <v>552</v>
      </c>
      <c r="J14" s="134">
        <f>'[3]На даты'!J19/2</f>
        <v>598</v>
      </c>
      <c r="K14" s="134">
        <f>'[3]На даты'!K19/2</f>
        <v>644</v>
      </c>
      <c r="L14" s="134">
        <f>'[3]На даты'!L19/2</f>
        <v>690</v>
      </c>
      <c r="M14" s="131"/>
    </row>
    <row r="15" spans="1:15" ht="15" customHeight="1">
      <c r="A15" s="133">
        <v>12</v>
      </c>
      <c r="B15" s="134">
        <f>'[3]На даты'!B20/2</f>
        <v>230</v>
      </c>
      <c r="C15" s="134">
        <f>'[3]На даты'!C20/2</f>
        <v>276</v>
      </c>
      <c r="D15" s="134">
        <f>'[3]На даты'!D20/2</f>
        <v>322</v>
      </c>
      <c r="E15" s="134">
        <f>'[3]На даты'!E20/2</f>
        <v>368</v>
      </c>
      <c r="F15" s="134">
        <f>'[3]На даты'!F20/2</f>
        <v>414</v>
      </c>
      <c r="G15" s="134">
        <f>'[3]На даты'!G20/2</f>
        <v>460</v>
      </c>
      <c r="H15" s="134">
        <f>'[3]На даты'!H20/2</f>
        <v>506</v>
      </c>
      <c r="I15" s="134">
        <f>'[3]На даты'!I20/2</f>
        <v>552</v>
      </c>
      <c r="J15" s="134">
        <f>'[3]На даты'!J20/2</f>
        <v>598</v>
      </c>
      <c r="K15" s="134">
        <f>'[3]На даты'!K20/2</f>
        <v>644</v>
      </c>
      <c r="L15" s="134">
        <f>'[3]На даты'!L20/2</f>
        <v>690</v>
      </c>
      <c r="M15" s="131"/>
    </row>
    <row r="16" spans="1:15" ht="15" customHeight="1">
      <c r="A16" s="133">
        <v>13</v>
      </c>
      <c r="B16" s="134">
        <f>'[3]На даты'!B21/2</f>
        <v>230</v>
      </c>
      <c r="C16" s="134">
        <f>'[3]На даты'!C21/2</f>
        <v>276</v>
      </c>
      <c r="D16" s="134">
        <f>'[3]На даты'!D21/2</f>
        <v>322</v>
      </c>
      <c r="E16" s="134">
        <f>'[3]На даты'!E21/2</f>
        <v>368</v>
      </c>
      <c r="F16" s="134">
        <f>'[3]На даты'!F21/2</f>
        <v>414</v>
      </c>
      <c r="G16" s="134">
        <f>'[3]На даты'!G21/2</f>
        <v>460</v>
      </c>
      <c r="H16" s="134">
        <f>'[3]На даты'!H21/2</f>
        <v>506</v>
      </c>
      <c r="I16" s="134">
        <f>'[3]На даты'!I21/2</f>
        <v>552</v>
      </c>
      <c r="J16" s="134">
        <f>'[3]На даты'!J21/2</f>
        <v>598</v>
      </c>
      <c r="K16" s="134">
        <f>'[3]На даты'!K21/2</f>
        <v>644</v>
      </c>
      <c r="L16" s="134">
        <f>'[3]На даты'!L21/2</f>
        <v>690</v>
      </c>
      <c r="M16" s="131"/>
    </row>
    <row r="17" spans="1:13" ht="15" customHeight="1">
      <c r="A17" s="133">
        <v>14</v>
      </c>
      <c r="B17" s="134">
        <f>'[3]На даты'!B22/2</f>
        <v>230</v>
      </c>
      <c r="C17" s="134">
        <f>'[3]На даты'!C22/2</f>
        <v>276</v>
      </c>
      <c r="D17" s="134">
        <f>'[3]На даты'!D22/2</f>
        <v>322</v>
      </c>
      <c r="E17" s="134">
        <f>'[3]На даты'!E22/2</f>
        <v>368</v>
      </c>
      <c r="F17" s="134">
        <f>'[3]На даты'!F22/2</f>
        <v>414</v>
      </c>
      <c r="G17" s="134">
        <f>'[3]На даты'!G22/2</f>
        <v>460</v>
      </c>
      <c r="H17" s="134">
        <f>'[3]На даты'!H22/2</f>
        <v>506</v>
      </c>
      <c r="I17" s="134">
        <f>'[3]На даты'!I22/2</f>
        <v>552</v>
      </c>
      <c r="J17" s="134">
        <f>'[3]На даты'!J22/2</f>
        <v>598</v>
      </c>
      <c r="K17" s="134">
        <f>'[3]На даты'!K22/2</f>
        <v>644</v>
      </c>
      <c r="L17" s="134">
        <f>'[3]На даты'!L22/2</f>
        <v>690</v>
      </c>
      <c r="M17" s="131"/>
    </row>
    <row r="18" spans="1:13" ht="15" customHeight="1">
      <c r="A18" s="133">
        <v>15</v>
      </c>
      <c r="B18" s="134">
        <f>'[3]На даты'!B23/2</f>
        <v>230</v>
      </c>
      <c r="C18" s="134">
        <f>'[3]На даты'!C23/2</f>
        <v>276</v>
      </c>
      <c r="D18" s="134">
        <f>'[3]На даты'!D23/2</f>
        <v>322</v>
      </c>
      <c r="E18" s="134">
        <f>'[3]На даты'!E23/2</f>
        <v>368</v>
      </c>
      <c r="F18" s="134">
        <f>'[3]На даты'!F23/2</f>
        <v>414</v>
      </c>
      <c r="G18" s="134">
        <f>'[3]На даты'!G23/2</f>
        <v>460</v>
      </c>
      <c r="H18" s="134">
        <f>'[3]На даты'!H23/2</f>
        <v>506</v>
      </c>
      <c r="I18" s="134">
        <f>'[3]На даты'!I23/2</f>
        <v>552</v>
      </c>
      <c r="J18" s="134">
        <f>'[3]На даты'!J23/2</f>
        <v>598</v>
      </c>
      <c r="K18" s="134">
        <f>'[3]На даты'!K23/2</f>
        <v>644</v>
      </c>
      <c r="L18" s="134">
        <f>'[3]На даты'!L23/2</f>
        <v>690</v>
      </c>
      <c r="M18" s="131"/>
    </row>
    <row r="19" spans="1:13" ht="15" customHeight="1">
      <c r="A19" s="133">
        <v>16</v>
      </c>
      <c r="B19" s="134">
        <f>'[3]На даты'!B24/2</f>
        <v>230</v>
      </c>
      <c r="C19" s="134">
        <f>'[3]На даты'!C24/2</f>
        <v>276</v>
      </c>
      <c r="D19" s="134">
        <f>'[3]На даты'!D24/2</f>
        <v>322</v>
      </c>
      <c r="E19" s="134">
        <f>'[3]На даты'!E24/2</f>
        <v>368</v>
      </c>
      <c r="F19" s="134">
        <f>'[3]На даты'!F24/2</f>
        <v>414</v>
      </c>
      <c r="G19" s="134">
        <f>'[3]На даты'!G24/2</f>
        <v>460</v>
      </c>
      <c r="H19" s="134">
        <f>'[3]На даты'!H24/2</f>
        <v>506</v>
      </c>
      <c r="I19" s="134">
        <f>'[3]На даты'!I24/2</f>
        <v>552</v>
      </c>
      <c r="J19" s="134">
        <f>'[3]На даты'!J24/2</f>
        <v>598</v>
      </c>
      <c r="K19" s="134">
        <f>'[3]На даты'!K24/2</f>
        <v>644</v>
      </c>
      <c r="L19" s="134">
        <f>'[3]На даты'!L24/2</f>
        <v>690</v>
      </c>
      <c r="M19" s="131"/>
    </row>
    <row r="20" spans="1:13" ht="15" customHeight="1">
      <c r="A20" s="133">
        <v>17</v>
      </c>
      <c r="B20" s="134">
        <f>'[3]На даты'!B25/2</f>
        <v>230</v>
      </c>
      <c r="C20" s="134">
        <f>'[3]На даты'!C25/2</f>
        <v>276</v>
      </c>
      <c r="D20" s="134">
        <f>'[3]На даты'!D25/2</f>
        <v>322</v>
      </c>
      <c r="E20" s="134">
        <f>'[3]На даты'!E25/2</f>
        <v>368</v>
      </c>
      <c r="F20" s="134">
        <f>'[3]На даты'!F25/2</f>
        <v>414</v>
      </c>
      <c r="G20" s="134">
        <f>'[3]На даты'!G25/2</f>
        <v>460</v>
      </c>
      <c r="H20" s="134">
        <f>'[3]На даты'!H25/2</f>
        <v>506</v>
      </c>
      <c r="I20" s="134">
        <f>'[3]На даты'!I25/2</f>
        <v>552</v>
      </c>
      <c r="J20" s="134">
        <f>'[3]На даты'!J25/2</f>
        <v>598</v>
      </c>
      <c r="K20" s="134">
        <f>'[3]На даты'!K25/2</f>
        <v>644</v>
      </c>
      <c r="L20" s="134">
        <f>'[3]На даты'!L25/2</f>
        <v>690</v>
      </c>
      <c r="M20" s="131"/>
    </row>
    <row r="21" spans="1:13" ht="15" customHeight="1">
      <c r="A21" s="133">
        <v>18</v>
      </c>
      <c r="B21" s="134">
        <f>'[3]На даты'!B26/2</f>
        <v>230</v>
      </c>
      <c r="C21" s="134">
        <f>'[3]На даты'!C26/2</f>
        <v>276</v>
      </c>
      <c r="D21" s="134">
        <f>'[3]На даты'!D26/2</f>
        <v>322</v>
      </c>
      <c r="E21" s="134">
        <f>'[3]На даты'!E26/2</f>
        <v>368</v>
      </c>
      <c r="F21" s="134">
        <f>'[3]На даты'!F26/2</f>
        <v>414</v>
      </c>
      <c r="G21" s="134">
        <f>'[3]На даты'!G26/2</f>
        <v>460</v>
      </c>
      <c r="H21" s="134">
        <f>'[3]На даты'!H26/2</f>
        <v>506</v>
      </c>
      <c r="I21" s="134">
        <f>'[3]На даты'!I26/2</f>
        <v>552</v>
      </c>
      <c r="J21" s="134">
        <f>'[3]На даты'!J26/2</f>
        <v>598</v>
      </c>
      <c r="K21" s="134">
        <f>'[3]На даты'!K26/2</f>
        <v>644</v>
      </c>
      <c r="L21" s="134">
        <f>'[3]На даты'!L26/2</f>
        <v>690</v>
      </c>
      <c r="M21" s="131"/>
    </row>
    <row r="22" spans="1:13" ht="15" customHeight="1">
      <c r="A22" s="133">
        <v>19</v>
      </c>
      <c r="B22" s="134">
        <f>'[3]На даты'!B27/2</f>
        <v>230</v>
      </c>
      <c r="C22" s="134">
        <f>'[3]На даты'!C27/2</f>
        <v>276</v>
      </c>
      <c r="D22" s="134">
        <f>'[3]На даты'!D27/2</f>
        <v>322</v>
      </c>
      <c r="E22" s="134">
        <f>'[3]На даты'!E27/2</f>
        <v>368</v>
      </c>
      <c r="F22" s="134">
        <f>'[3]На даты'!F27/2</f>
        <v>414</v>
      </c>
      <c r="G22" s="134">
        <f>'[3]На даты'!G27/2</f>
        <v>460</v>
      </c>
      <c r="H22" s="134">
        <f>'[3]На даты'!H27/2</f>
        <v>506</v>
      </c>
      <c r="I22" s="134">
        <f>'[3]На даты'!I27/2</f>
        <v>552</v>
      </c>
      <c r="J22" s="134">
        <f>'[3]На даты'!J27/2</f>
        <v>598</v>
      </c>
      <c r="K22" s="134">
        <f>'[3]На даты'!K27/2</f>
        <v>644</v>
      </c>
      <c r="L22" s="134">
        <f>'[3]На даты'!L27/2</f>
        <v>690</v>
      </c>
      <c r="M22" s="131"/>
    </row>
    <row r="23" spans="1:13" s="138" customFormat="1" ht="15" customHeight="1">
      <c r="A23" s="135">
        <v>20</v>
      </c>
      <c r="B23" s="136">
        <f>'[3]На даты'!B28/2</f>
        <v>230</v>
      </c>
      <c r="C23" s="136">
        <f>'[3]На даты'!C28/2</f>
        <v>276</v>
      </c>
      <c r="D23" s="136">
        <f>'[3]На даты'!D28/2</f>
        <v>322</v>
      </c>
      <c r="E23" s="136">
        <f>'[3]На даты'!E28/2</f>
        <v>368</v>
      </c>
      <c r="F23" s="136">
        <f>'[3]На даты'!F28/2</f>
        <v>414</v>
      </c>
      <c r="G23" s="136">
        <f>'[3]На даты'!G28/2</f>
        <v>460</v>
      </c>
      <c r="H23" s="136">
        <f>'[3]На даты'!H28/2</f>
        <v>506</v>
      </c>
      <c r="I23" s="136">
        <f>'[3]На даты'!I28/2</f>
        <v>552</v>
      </c>
      <c r="J23" s="136">
        <f>'[3]На даты'!J28/2</f>
        <v>598</v>
      </c>
      <c r="K23" s="136">
        <f>'[3]На даты'!K28/2</f>
        <v>644</v>
      </c>
      <c r="L23" s="136">
        <f>'[3]На даты'!L28/2</f>
        <v>690</v>
      </c>
      <c r="M23" s="137"/>
    </row>
    <row r="24" spans="1:13" ht="15" customHeight="1">
      <c r="A24" s="133">
        <v>21</v>
      </c>
      <c r="B24" s="134">
        <f>'[3]На даты'!B29/2</f>
        <v>345</v>
      </c>
      <c r="C24" s="134">
        <f>'[3]На даты'!C29/2</f>
        <v>414</v>
      </c>
      <c r="D24" s="134">
        <f>'[3]На даты'!D29/2</f>
        <v>483</v>
      </c>
      <c r="E24" s="134">
        <f>'[3]На даты'!E29/2</f>
        <v>552</v>
      </c>
      <c r="F24" s="134">
        <f>'[3]На даты'!F29/2</f>
        <v>621</v>
      </c>
      <c r="G24" s="134">
        <f>'[3]На даты'!G29/2</f>
        <v>690</v>
      </c>
      <c r="H24" s="134">
        <f>'[3]На даты'!H29/2</f>
        <v>759</v>
      </c>
      <c r="I24" s="134">
        <f>'[3]На даты'!I29/2</f>
        <v>828</v>
      </c>
      <c r="J24" s="134">
        <f>'[3]На даты'!J29/2</f>
        <v>897</v>
      </c>
      <c r="K24" s="134">
        <f>'[3]На даты'!K29/2</f>
        <v>966</v>
      </c>
      <c r="L24" s="134">
        <f>'[3]На даты'!L29/2</f>
        <v>1035</v>
      </c>
      <c r="M24" s="131"/>
    </row>
    <row r="25" spans="1:13" ht="15" customHeight="1">
      <c r="A25" s="133">
        <v>22</v>
      </c>
      <c r="B25" s="134">
        <f>'[3]На даты'!B30/2</f>
        <v>345</v>
      </c>
      <c r="C25" s="134">
        <f>'[3]На даты'!C30/2</f>
        <v>414</v>
      </c>
      <c r="D25" s="134">
        <f>'[3]На даты'!D30/2</f>
        <v>483</v>
      </c>
      <c r="E25" s="134">
        <f>'[3]На даты'!E30/2</f>
        <v>552</v>
      </c>
      <c r="F25" s="134">
        <f>'[3]На даты'!F30/2</f>
        <v>621</v>
      </c>
      <c r="G25" s="134">
        <f>'[3]На даты'!G30/2</f>
        <v>690</v>
      </c>
      <c r="H25" s="134">
        <f>'[3]На даты'!H30/2</f>
        <v>759</v>
      </c>
      <c r="I25" s="134">
        <f>'[3]На даты'!I30/2</f>
        <v>828</v>
      </c>
      <c r="J25" s="134">
        <f>'[3]На даты'!J30/2</f>
        <v>897</v>
      </c>
      <c r="K25" s="134">
        <f>'[3]На даты'!K30/2</f>
        <v>966</v>
      </c>
      <c r="L25" s="134">
        <f>'[3]На даты'!L30/2</f>
        <v>1035</v>
      </c>
      <c r="M25" s="131"/>
    </row>
    <row r="26" spans="1:13" ht="15" customHeight="1">
      <c r="A26" s="133">
        <v>23</v>
      </c>
      <c r="B26" s="134">
        <f>'[3]На даты'!B31/2</f>
        <v>345</v>
      </c>
      <c r="C26" s="134">
        <f>'[3]На даты'!C31/2</f>
        <v>414</v>
      </c>
      <c r="D26" s="134">
        <f>'[3]На даты'!D31/2</f>
        <v>483</v>
      </c>
      <c r="E26" s="134">
        <f>'[3]На даты'!E31/2</f>
        <v>552</v>
      </c>
      <c r="F26" s="134">
        <f>'[3]На даты'!F31/2</f>
        <v>621</v>
      </c>
      <c r="G26" s="134">
        <f>'[3]На даты'!G31/2</f>
        <v>690</v>
      </c>
      <c r="H26" s="134">
        <f>'[3]На даты'!H31/2</f>
        <v>759</v>
      </c>
      <c r="I26" s="134">
        <f>'[3]На даты'!I31/2</f>
        <v>828</v>
      </c>
      <c r="J26" s="134">
        <f>'[3]На даты'!J31/2</f>
        <v>897</v>
      </c>
      <c r="K26" s="134">
        <f>'[3]На даты'!K31/2</f>
        <v>966</v>
      </c>
      <c r="L26" s="134">
        <f>'[3]На даты'!L31/2</f>
        <v>1035</v>
      </c>
      <c r="M26" s="131"/>
    </row>
    <row r="27" spans="1:13" ht="15" customHeight="1">
      <c r="A27" s="133">
        <v>24</v>
      </c>
      <c r="B27" s="134">
        <f>'[3]На даты'!B32/2</f>
        <v>345</v>
      </c>
      <c r="C27" s="134">
        <f>'[3]На даты'!C32/2</f>
        <v>414</v>
      </c>
      <c r="D27" s="134">
        <f>'[3]На даты'!D32/2</f>
        <v>483</v>
      </c>
      <c r="E27" s="134">
        <f>'[3]На даты'!E32/2</f>
        <v>552</v>
      </c>
      <c r="F27" s="134">
        <f>'[3]На даты'!F32/2</f>
        <v>621</v>
      </c>
      <c r="G27" s="134">
        <f>'[3]На даты'!G32/2</f>
        <v>690</v>
      </c>
      <c r="H27" s="134">
        <f>'[3]На даты'!H32/2</f>
        <v>759</v>
      </c>
      <c r="I27" s="134">
        <f>'[3]На даты'!I32/2</f>
        <v>828</v>
      </c>
      <c r="J27" s="134">
        <f>'[3]На даты'!J32/2</f>
        <v>897</v>
      </c>
      <c r="K27" s="134">
        <f>'[3]На даты'!K32/2</f>
        <v>966</v>
      </c>
      <c r="L27" s="134">
        <f>'[3]На даты'!L32/2</f>
        <v>1035</v>
      </c>
      <c r="M27" s="131"/>
    </row>
    <row r="28" spans="1:13" ht="15" customHeight="1">
      <c r="A28" s="133">
        <v>25</v>
      </c>
      <c r="B28" s="134">
        <f>'[3]На даты'!B33/2</f>
        <v>345</v>
      </c>
      <c r="C28" s="134">
        <f>'[3]На даты'!C33/2</f>
        <v>414</v>
      </c>
      <c r="D28" s="134">
        <f>'[3]На даты'!D33/2</f>
        <v>483</v>
      </c>
      <c r="E28" s="134">
        <f>'[3]На даты'!E33/2</f>
        <v>552</v>
      </c>
      <c r="F28" s="134">
        <f>'[3]На даты'!F33/2</f>
        <v>621</v>
      </c>
      <c r="G28" s="134">
        <f>'[3]На даты'!G33/2</f>
        <v>690</v>
      </c>
      <c r="H28" s="134">
        <f>'[3]На даты'!H33/2</f>
        <v>759</v>
      </c>
      <c r="I28" s="134">
        <f>'[3]На даты'!I33/2</f>
        <v>828</v>
      </c>
      <c r="J28" s="134">
        <f>'[3]На даты'!J33/2</f>
        <v>897</v>
      </c>
      <c r="K28" s="134">
        <f>'[3]На даты'!K33/2</f>
        <v>966</v>
      </c>
      <c r="L28" s="134">
        <f>'[3]На даты'!L33/2</f>
        <v>1035</v>
      </c>
      <c r="M28" s="131"/>
    </row>
    <row r="29" spans="1:13" ht="15" customHeight="1">
      <c r="A29" s="133">
        <v>26</v>
      </c>
      <c r="B29" s="134">
        <f>'[3]На даты'!B34/2</f>
        <v>345</v>
      </c>
      <c r="C29" s="134">
        <f>'[3]На даты'!C34/2</f>
        <v>414</v>
      </c>
      <c r="D29" s="134">
        <f>'[3]На даты'!D34/2</f>
        <v>483</v>
      </c>
      <c r="E29" s="134">
        <f>'[3]На даты'!E34/2</f>
        <v>552</v>
      </c>
      <c r="F29" s="134">
        <f>'[3]На даты'!F34/2</f>
        <v>621</v>
      </c>
      <c r="G29" s="134">
        <f>'[3]На даты'!G34/2</f>
        <v>690</v>
      </c>
      <c r="H29" s="134">
        <f>'[3]На даты'!H34/2</f>
        <v>759</v>
      </c>
      <c r="I29" s="134">
        <f>'[3]На даты'!I34/2</f>
        <v>828</v>
      </c>
      <c r="J29" s="134">
        <f>'[3]На даты'!J34/2</f>
        <v>897</v>
      </c>
      <c r="K29" s="134">
        <f>'[3]На даты'!K34/2</f>
        <v>966</v>
      </c>
      <c r="L29" s="134">
        <f>'[3]На даты'!L34/2</f>
        <v>1035</v>
      </c>
      <c r="M29" s="131"/>
    </row>
    <row r="30" spans="1:13" ht="15" customHeight="1">
      <c r="A30" s="133">
        <v>27</v>
      </c>
      <c r="B30" s="134">
        <f>'[3]На даты'!B35/2</f>
        <v>345</v>
      </c>
      <c r="C30" s="134">
        <f>'[3]На даты'!C35/2</f>
        <v>414</v>
      </c>
      <c r="D30" s="134">
        <f>'[3]На даты'!D35/2</f>
        <v>483</v>
      </c>
      <c r="E30" s="134">
        <f>'[3]На даты'!E35/2</f>
        <v>552</v>
      </c>
      <c r="F30" s="134">
        <f>'[3]На даты'!F35/2</f>
        <v>621</v>
      </c>
      <c r="G30" s="134">
        <f>'[3]На даты'!G35/2</f>
        <v>690</v>
      </c>
      <c r="H30" s="134">
        <f>'[3]На даты'!H35/2</f>
        <v>759</v>
      </c>
      <c r="I30" s="134">
        <f>'[3]На даты'!I35/2</f>
        <v>828</v>
      </c>
      <c r="J30" s="134">
        <f>'[3]На даты'!J35/2</f>
        <v>897</v>
      </c>
      <c r="K30" s="134">
        <f>'[3]На даты'!K35/2</f>
        <v>966</v>
      </c>
      <c r="L30" s="134">
        <f>'[3]На даты'!L35/2</f>
        <v>1035</v>
      </c>
      <c r="M30" s="131"/>
    </row>
    <row r="31" spans="1:13" ht="15" customHeight="1">
      <c r="A31" s="133">
        <v>28</v>
      </c>
      <c r="B31" s="134">
        <f>'[3]На даты'!B36/2</f>
        <v>345</v>
      </c>
      <c r="C31" s="134">
        <f>'[3]На даты'!C36/2</f>
        <v>414</v>
      </c>
      <c r="D31" s="134">
        <f>'[3]На даты'!D36/2</f>
        <v>483</v>
      </c>
      <c r="E31" s="134">
        <f>'[3]На даты'!E36/2</f>
        <v>552</v>
      </c>
      <c r="F31" s="134">
        <f>'[3]На даты'!F36/2</f>
        <v>621</v>
      </c>
      <c r="G31" s="134">
        <f>'[3]На даты'!G36/2</f>
        <v>690</v>
      </c>
      <c r="H31" s="134">
        <f>'[3]На даты'!H36/2</f>
        <v>759</v>
      </c>
      <c r="I31" s="134">
        <f>'[3]На даты'!I36/2</f>
        <v>828</v>
      </c>
      <c r="J31" s="134">
        <f>'[3]На даты'!J36/2</f>
        <v>897</v>
      </c>
      <c r="K31" s="134">
        <f>'[3]На даты'!K36/2</f>
        <v>966</v>
      </c>
      <c r="L31" s="134">
        <f>'[3]На даты'!L36/2</f>
        <v>1035</v>
      </c>
      <c r="M31" s="131"/>
    </row>
    <row r="32" spans="1:13" ht="15" customHeight="1">
      <c r="A32" s="133">
        <v>29</v>
      </c>
      <c r="B32" s="134">
        <f>'[3]На даты'!B37/2</f>
        <v>345</v>
      </c>
      <c r="C32" s="134">
        <f>'[3]На даты'!C37/2</f>
        <v>414</v>
      </c>
      <c r="D32" s="134">
        <f>'[3]На даты'!D37/2</f>
        <v>483</v>
      </c>
      <c r="E32" s="134">
        <f>'[3]На даты'!E37/2</f>
        <v>552</v>
      </c>
      <c r="F32" s="134">
        <f>'[3]На даты'!F37/2</f>
        <v>621</v>
      </c>
      <c r="G32" s="134">
        <f>'[3]На даты'!G37/2</f>
        <v>690</v>
      </c>
      <c r="H32" s="134">
        <f>'[3]На даты'!H37/2</f>
        <v>759</v>
      </c>
      <c r="I32" s="134">
        <f>'[3]На даты'!I37/2</f>
        <v>828</v>
      </c>
      <c r="J32" s="134">
        <f>'[3]На даты'!J37/2</f>
        <v>897</v>
      </c>
      <c r="K32" s="134">
        <f>'[3]На даты'!K37/2</f>
        <v>966</v>
      </c>
      <c r="L32" s="134">
        <f>'[3]На даты'!L37/2</f>
        <v>1035</v>
      </c>
      <c r="M32" s="131"/>
    </row>
    <row r="33" spans="1:13" s="138" customFormat="1" ht="15" customHeight="1">
      <c r="A33" s="135">
        <v>30</v>
      </c>
      <c r="B33" s="136">
        <f>'[3]На даты'!B38/2</f>
        <v>345</v>
      </c>
      <c r="C33" s="136">
        <f>'[3]На даты'!C38/2</f>
        <v>414</v>
      </c>
      <c r="D33" s="136">
        <f>'[3]На даты'!D38/2</f>
        <v>483</v>
      </c>
      <c r="E33" s="136">
        <f>'[3]На даты'!E38/2</f>
        <v>552</v>
      </c>
      <c r="F33" s="136">
        <f>'[3]На даты'!F38/2</f>
        <v>621</v>
      </c>
      <c r="G33" s="136">
        <f>'[3]На даты'!G38/2</f>
        <v>690</v>
      </c>
      <c r="H33" s="136">
        <f>'[3]На даты'!H38/2</f>
        <v>759</v>
      </c>
      <c r="I33" s="136">
        <f>'[3]На даты'!I38/2</f>
        <v>828</v>
      </c>
      <c r="J33" s="136">
        <f>'[3]На даты'!J38/2</f>
        <v>897</v>
      </c>
      <c r="K33" s="136">
        <f>'[3]На даты'!K38/2</f>
        <v>966</v>
      </c>
      <c r="L33" s="136">
        <f>'[3]На даты'!L38/2</f>
        <v>1035</v>
      </c>
      <c r="M33" s="137"/>
    </row>
    <row r="34" spans="1:13" ht="15" customHeight="1">
      <c r="A34" s="133">
        <v>31</v>
      </c>
      <c r="B34" s="134">
        <f>'[3]На даты'!B39/2</f>
        <v>460</v>
      </c>
      <c r="C34" s="134">
        <f>'[3]На даты'!C39/2</f>
        <v>552</v>
      </c>
      <c r="D34" s="134">
        <f>'[3]На даты'!D39/2</f>
        <v>644</v>
      </c>
      <c r="E34" s="134">
        <f>'[3]На даты'!E39/2</f>
        <v>736</v>
      </c>
      <c r="F34" s="134">
        <f>'[3]На даты'!F39/2</f>
        <v>828</v>
      </c>
      <c r="G34" s="134">
        <f>'[3]На даты'!G39/2</f>
        <v>920</v>
      </c>
      <c r="H34" s="134">
        <f>'[3]На даты'!H39/2</f>
        <v>1012</v>
      </c>
      <c r="I34" s="134">
        <f>'[3]На даты'!I39/2</f>
        <v>1104</v>
      </c>
      <c r="J34" s="134">
        <f>'[3]На даты'!J39/2</f>
        <v>1196</v>
      </c>
      <c r="K34" s="134">
        <f>'[3]На даты'!K39/2</f>
        <v>1288</v>
      </c>
      <c r="L34" s="134">
        <f>'[3]На даты'!L39/2</f>
        <v>1380</v>
      </c>
      <c r="M34" s="131"/>
    </row>
    <row r="35" spans="1:13" ht="15" customHeight="1">
      <c r="A35" s="133">
        <v>32</v>
      </c>
      <c r="B35" s="134">
        <f>'[3]На даты'!B40/2</f>
        <v>460</v>
      </c>
      <c r="C35" s="134">
        <f>'[3]На даты'!C40/2</f>
        <v>552</v>
      </c>
      <c r="D35" s="134">
        <f>'[3]На даты'!D40/2</f>
        <v>644</v>
      </c>
      <c r="E35" s="134">
        <f>'[3]На даты'!E40/2</f>
        <v>736</v>
      </c>
      <c r="F35" s="134">
        <f>'[3]На даты'!F40/2</f>
        <v>828</v>
      </c>
      <c r="G35" s="134">
        <f>'[3]На даты'!G40/2</f>
        <v>920</v>
      </c>
      <c r="H35" s="134">
        <f>'[3]На даты'!H40/2</f>
        <v>1012</v>
      </c>
      <c r="I35" s="134">
        <f>'[3]На даты'!I40/2</f>
        <v>1104</v>
      </c>
      <c r="J35" s="134">
        <f>'[3]На даты'!J40/2</f>
        <v>1196</v>
      </c>
      <c r="K35" s="134">
        <f>'[3]На даты'!K40/2</f>
        <v>1288</v>
      </c>
      <c r="L35" s="134">
        <f>'[3]На даты'!L40/2</f>
        <v>1380</v>
      </c>
      <c r="M35" s="131"/>
    </row>
    <row r="36" spans="1:13" ht="15" customHeight="1">
      <c r="A36" s="133">
        <v>33</v>
      </c>
      <c r="B36" s="134">
        <f>'[3]На даты'!B41/2</f>
        <v>460</v>
      </c>
      <c r="C36" s="134">
        <f>'[3]На даты'!C41/2</f>
        <v>552</v>
      </c>
      <c r="D36" s="134">
        <f>'[3]На даты'!D41/2</f>
        <v>644</v>
      </c>
      <c r="E36" s="134">
        <f>'[3]На даты'!E41/2</f>
        <v>736</v>
      </c>
      <c r="F36" s="134">
        <f>'[3]На даты'!F41/2</f>
        <v>828</v>
      </c>
      <c r="G36" s="134">
        <f>'[3]На даты'!G41/2</f>
        <v>920</v>
      </c>
      <c r="H36" s="134">
        <f>'[3]На даты'!H41/2</f>
        <v>1012</v>
      </c>
      <c r="I36" s="134">
        <f>'[3]На даты'!I41/2</f>
        <v>1104</v>
      </c>
      <c r="J36" s="134">
        <f>'[3]На даты'!J41/2</f>
        <v>1196</v>
      </c>
      <c r="K36" s="134">
        <f>'[3]На даты'!K41/2</f>
        <v>1288</v>
      </c>
      <c r="L36" s="134">
        <f>'[3]На даты'!L41/2</f>
        <v>1380</v>
      </c>
      <c r="M36" s="131"/>
    </row>
    <row r="37" spans="1:13" ht="15" customHeight="1">
      <c r="A37" s="133">
        <v>34</v>
      </c>
      <c r="B37" s="134">
        <f>'[3]На даты'!B42/2</f>
        <v>460</v>
      </c>
      <c r="C37" s="134">
        <f>'[3]На даты'!C42/2</f>
        <v>552</v>
      </c>
      <c r="D37" s="134">
        <f>'[3]На даты'!D42/2</f>
        <v>644</v>
      </c>
      <c r="E37" s="134">
        <f>'[3]На даты'!E42/2</f>
        <v>736</v>
      </c>
      <c r="F37" s="134">
        <f>'[3]На даты'!F42/2</f>
        <v>828</v>
      </c>
      <c r="G37" s="134">
        <f>'[3]На даты'!G42/2</f>
        <v>920</v>
      </c>
      <c r="H37" s="134">
        <f>'[3]На даты'!H42/2</f>
        <v>1012</v>
      </c>
      <c r="I37" s="134">
        <f>'[3]На даты'!I42/2</f>
        <v>1104</v>
      </c>
      <c r="J37" s="134">
        <f>'[3]На даты'!J42/2</f>
        <v>1196</v>
      </c>
      <c r="K37" s="134">
        <f>'[3]На даты'!K42/2</f>
        <v>1288</v>
      </c>
      <c r="L37" s="134">
        <f>'[3]На даты'!L42/2</f>
        <v>1380</v>
      </c>
      <c r="M37" s="131"/>
    </row>
    <row r="38" spans="1:13" ht="15" customHeight="1">
      <c r="A38" s="133">
        <v>35</v>
      </c>
      <c r="B38" s="134">
        <f>'[3]На даты'!B43/2</f>
        <v>460</v>
      </c>
      <c r="C38" s="134">
        <f>'[3]На даты'!C43/2</f>
        <v>552</v>
      </c>
      <c r="D38" s="134">
        <f>'[3]На даты'!D43/2</f>
        <v>644</v>
      </c>
      <c r="E38" s="134">
        <f>'[3]На даты'!E43/2</f>
        <v>736</v>
      </c>
      <c r="F38" s="134">
        <f>'[3]На даты'!F43/2</f>
        <v>828</v>
      </c>
      <c r="G38" s="134">
        <f>'[3]На даты'!G43/2</f>
        <v>920</v>
      </c>
      <c r="H38" s="134">
        <f>'[3]На даты'!H43/2</f>
        <v>1012</v>
      </c>
      <c r="I38" s="134">
        <f>'[3]На даты'!I43/2</f>
        <v>1104</v>
      </c>
      <c r="J38" s="134">
        <f>'[3]На даты'!J43/2</f>
        <v>1196</v>
      </c>
      <c r="K38" s="134">
        <f>'[3]На даты'!K43/2</f>
        <v>1288</v>
      </c>
      <c r="L38" s="134">
        <f>'[3]На даты'!L43/2</f>
        <v>1380</v>
      </c>
      <c r="M38" s="131"/>
    </row>
    <row r="39" spans="1:13" ht="15" customHeight="1">
      <c r="A39" s="133">
        <v>36</v>
      </c>
      <c r="B39" s="134">
        <f>'[3]На даты'!B44/2</f>
        <v>460</v>
      </c>
      <c r="C39" s="134">
        <f>'[3]На даты'!C44/2</f>
        <v>552</v>
      </c>
      <c r="D39" s="134">
        <f>'[3]На даты'!D44/2</f>
        <v>644</v>
      </c>
      <c r="E39" s="134">
        <f>'[3]На даты'!E44/2</f>
        <v>736</v>
      </c>
      <c r="F39" s="134">
        <f>'[3]На даты'!F44/2</f>
        <v>828</v>
      </c>
      <c r="G39" s="134">
        <f>'[3]На даты'!G44/2</f>
        <v>920</v>
      </c>
      <c r="H39" s="134">
        <f>'[3]На даты'!H44/2</f>
        <v>1012</v>
      </c>
      <c r="I39" s="134">
        <f>'[3]На даты'!I44/2</f>
        <v>1104</v>
      </c>
      <c r="J39" s="134">
        <f>'[3]На даты'!J44/2</f>
        <v>1196</v>
      </c>
      <c r="K39" s="134">
        <f>'[3]На даты'!K44/2</f>
        <v>1288</v>
      </c>
      <c r="L39" s="134">
        <f>'[3]На даты'!L44/2</f>
        <v>1380</v>
      </c>
      <c r="M39" s="131"/>
    </row>
    <row r="40" spans="1:13" ht="15" customHeight="1">
      <c r="A40" s="133">
        <v>37</v>
      </c>
      <c r="B40" s="134">
        <f>'[3]На даты'!B45/2</f>
        <v>460</v>
      </c>
      <c r="C40" s="134">
        <f>'[3]На даты'!C45/2</f>
        <v>552</v>
      </c>
      <c r="D40" s="134">
        <f>'[3]На даты'!D45/2</f>
        <v>644</v>
      </c>
      <c r="E40" s="134">
        <f>'[3]На даты'!E45/2</f>
        <v>736</v>
      </c>
      <c r="F40" s="134">
        <f>'[3]На даты'!F45/2</f>
        <v>828</v>
      </c>
      <c r="G40" s="134">
        <f>'[3]На даты'!G45/2</f>
        <v>920</v>
      </c>
      <c r="H40" s="134">
        <f>'[3]На даты'!H45/2</f>
        <v>1012</v>
      </c>
      <c r="I40" s="134">
        <f>'[3]На даты'!I45/2</f>
        <v>1104</v>
      </c>
      <c r="J40" s="134">
        <f>'[3]На даты'!J45/2</f>
        <v>1196</v>
      </c>
      <c r="K40" s="134">
        <f>'[3]На даты'!K45/2</f>
        <v>1288</v>
      </c>
      <c r="L40" s="134">
        <f>'[3]На даты'!L45/2</f>
        <v>1380</v>
      </c>
      <c r="M40" s="131"/>
    </row>
    <row r="41" spans="1:13" ht="15" customHeight="1">
      <c r="A41" s="133">
        <v>38</v>
      </c>
      <c r="B41" s="134">
        <f>'[3]На даты'!B46/2</f>
        <v>460</v>
      </c>
      <c r="C41" s="134">
        <f>'[3]На даты'!C46/2</f>
        <v>552</v>
      </c>
      <c r="D41" s="134">
        <f>'[3]На даты'!D46/2</f>
        <v>644</v>
      </c>
      <c r="E41" s="134">
        <f>'[3]На даты'!E46/2</f>
        <v>736</v>
      </c>
      <c r="F41" s="134">
        <f>'[3]На даты'!F46/2</f>
        <v>828</v>
      </c>
      <c r="G41" s="134">
        <f>'[3]На даты'!G46/2</f>
        <v>920</v>
      </c>
      <c r="H41" s="134">
        <f>'[3]На даты'!H46/2</f>
        <v>1012</v>
      </c>
      <c r="I41" s="134">
        <f>'[3]На даты'!I46/2</f>
        <v>1104</v>
      </c>
      <c r="J41" s="134">
        <f>'[3]На даты'!J46/2</f>
        <v>1196</v>
      </c>
      <c r="K41" s="134">
        <f>'[3]На даты'!K46/2</f>
        <v>1288</v>
      </c>
      <c r="L41" s="134">
        <f>'[3]На даты'!L46/2</f>
        <v>1380</v>
      </c>
      <c r="M41" s="131"/>
    </row>
    <row r="42" spans="1:13" ht="15" customHeight="1">
      <c r="A42" s="133">
        <v>39</v>
      </c>
      <c r="B42" s="134">
        <f>'[3]На даты'!B47/2</f>
        <v>460</v>
      </c>
      <c r="C42" s="134">
        <f>'[3]На даты'!C47/2</f>
        <v>552</v>
      </c>
      <c r="D42" s="134">
        <f>'[3]На даты'!D47/2</f>
        <v>644</v>
      </c>
      <c r="E42" s="134">
        <f>'[3]На даты'!E47/2</f>
        <v>736</v>
      </c>
      <c r="F42" s="134">
        <f>'[3]На даты'!F47/2</f>
        <v>828</v>
      </c>
      <c r="G42" s="134">
        <f>'[3]На даты'!G47/2</f>
        <v>920</v>
      </c>
      <c r="H42" s="134">
        <f>'[3]На даты'!H47/2</f>
        <v>1012</v>
      </c>
      <c r="I42" s="134">
        <f>'[3]На даты'!I47/2</f>
        <v>1104</v>
      </c>
      <c r="J42" s="134">
        <f>'[3]На даты'!J47/2</f>
        <v>1196</v>
      </c>
      <c r="K42" s="134">
        <f>'[3]На даты'!K47/2</f>
        <v>1288</v>
      </c>
      <c r="L42" s="134">
        <f>'[3]На даты'!L47/2</f>
        <v>1380</v>
      </c>
      <c r="M42" s="131"/>
    </row>
    <row r="43" spans="1:13" s="138" customFormat="1" ht="15" customHeight="1">
      <c r="A43" s="135">
        <v>40</v>
      </c>
      <c r="B43" s="136">
        <f>'[3]На даты'!B48/2</f>
        <v>460</v>
      </c>
      <c r="C43" s="136">
        <f>'[3]На даты'!C48/2</f>
        <v>552</v>
      </c>
      <c r="D43" s="136">
        <f>'[3]На даты'!D48/2</f>
        <v>644</v>
      </c>
      <c r="E43" s="136">
        <f>'[3]На даты'!E48/2</f>
        <v>736</v>
      </c>
      <c r="F43" s="136">
        <f>'[3]На даты'!F48/2</f>
        <v>828</v>
      </c>
      <c r="G43" s="136">
        <f>'[3]На даты'!G48/2</f>
        <v>920</v>
      </c>
      <c r="H43" s="136">
        <f>'[3]На даты'!H48/2</f>
        <v>1012</v>
      </c>
      <c r="I43" s="136">
        <f>'[3]На даты'!I48/2</f>
        <v>1104</v>
      </c>
      <c r="J43" s="136">
        <f>'[3]На даты'!J48/2</f>
        <v>1196</v>
      </c>
      <c r="K43" s="136">
        <f>'[3]На даты'!K48/2</f>
        <v>1288</v>
      </c>
      <c r="L43" s="136">
        <f>'[3]На даты'!L48/2</f>
        <v>1380</v>
      </c>
      <c r="M43" s="137"/>
    </row>
    <row r="44" spans="1:13" ht="15" customHeight="1">
      <c r="A44" s="133">
        <v>41</v>
      </c>
      <c r="B44" s="134">
        <f>'[3]На даты'!B49/2</f>
        <v>575</v>
      </c>
      <c r="C44" s="134">
        <f>'[3]На даты'!C49/2</f>
        <v>690</v>
      </c>
      <c r="D44" s="134">
        <f>'[3]На даты'!D49/2</f>
        <v>805</v>
      </c>
      <c r="E44" s="134">
        <f>'[3]На даты'!E49/2</f>
        <v>920</v>
      </c>
      <c r="F44" s="134">
        <f>'[3]На даты'!F49/2</f>
        <v>1035</v>
      </c>
      <c r="G44" s="134">
        <f>'[3]На даты'!G49/2</f>
        <v>1150</v>
      </c>
      <c r="H44" s="134">
        <f>'[3]На даты'!H49/2</f>
        <v>1265</v>
      </c>
      <c r="I44" s="134">
        <f>'[3]На даты'!I49/2</f>
        <v>1380</v>
      </c>
      <c r="J44" s="134">
        <f>'[3]На даты'!J49/2</f>
        <v>1495</v>
      </c>
      <c r="K44" s="134">
        <f>'[3]На даты'!K49/2</f>
        <v>1610</v>
      </c>
      <c r="L44" s="134">
        <f>'[3]На даты'!L49/2</f>
        <v>1725</v>
      </c>
      <c r="M44" s="131"/>
    </row>
    <row r="45" spans="1:13" ht="15" customHeight="1">
      <c r="A45" s="133">
        <v>42</v>
      </c>
      <c r="B45" s="134">
        <f>'[3]На даты'!B50/2</f>
        <v>575</v>
      </c>
      <c r="C45" s="134">
        <f>'[3]На даты'!C50/2</f>
        <v>690</v>
      </c>
      <c r="D45" s="134">
        <f>'[3]На даты'!D50/2</f>
        <v>805</v>
      </c>
      <c r="E45" s="134">
        <f>'[3]На даты'!E50/2</f>
        <v>920</v>
      </c>
      <c r="F45" s="134">
        <f>'[3]На даты'!F50/2</f>
        <v>1035</v>
      </c>
      <c r="G45" s="134">
        <f>'[3]На даты'!G50/2</f>
        <v>1150</v>
      </c>
      <c r="H45" s="134">
        <f>'[3]На даты'!H50/2</f>
        <v>1265</v>
      </c>
      <c r="I45" s="134">
        <f>'[3]На даты'!I50/2</f>
        <v>1380</v>
      </c>
      <c r="J45" s="134">
        <f>'[3]На даты'!J50/2</f>
        <v>1495</v>
      </c>
      <c r="K45" s="134">
        <f>'[3]На даты'!K50/2</f>
        <v>1610</v>
      </c>
      <c r="L45" s="134">
        <f>'[3]На даты'!L50/2</f>
        <v>1725</v>
      </c>
      <c r="M45" s="131"/>
    </row>
    <row r="46" spans="1:13" ht="15" customHeight="1">
      <c r="A46" s="133">
        <v>43</v>
      </c>
      <c r="B46" s="134">
        <f>'[3]На даты'!B51/2</f>
        <v>575</v>
      </c>
      <c r="C46" s="134">
        <f>'[3]На даты'!C51/2</f>
        <v>690</v>
      </c>
      <c r="D46" s="134">
        <f>'[3]На даты'!D51/2</f>
        <v>805</v>
      </c>
      <c r="E46" s="134">
        <f>'[3]На даты'!E51/2</f>
        <v>920</v>
      </c>
      <c r="F46" s="134">
        <f>'[3]На даты'!F51/2</f>
        <v>1035</v>
      </c>
      <c r="G46" s="134">
        <f>'[3]На даты'!G51/2</f>
        <v>1150</v>
      </c>
      <c r="H46" s="134">
        <f>'[3]На даты'!H51/2</f>
        <v>1265</v>
      </c>
      <c r="I46" s="134">
        <f>'[3]На даты'!I51/2</f>
        <v>1380</v>
      </c>
      <c r="J46" s="134">
        <f>'[3]На даты'!J51/2</f>
        <v>1495</v>
      </c>
      <c r="K46" s="134">
        <f>'[3]На даты'!K51/2</f>
        <v>1610</v>
      </c>
      <c r="L46" s="134">
        <f>'[3]На даты'!L51/2</f>
        <v>1725</v>
      </c>
      <c r="M46" s="131"/>
    </row>
    <row r="47" spans="1:13" ht="15" customHeight="1">
      <c r="A47" s="133">
        <v>44</v>
      </c>
      <c r="B47" s="134">
        <f>'[3]На даты'!B52/2</f>
        <v>575</v>
      </c>
      <c r="C47" s="134">
        <f>'[3]На даты'!C52/2</f>
        <v>690</v>
      </c>
      <c r="D47" s="134">
        <f>'[3]На даты'!D52/2</f>
        <v>805</v>
      </c>
      <c r="E47" s="134">
        <f>'[3]На даты'!E52/2</f>
        <v>920</v>
      </c>
      <c r="F47" s="134">
        <f>'[3]На даты'!F52/2</f>
        <v>1035</v>
      </c>
      <c r="G47" s="134">
        <f>'[3]На даты'!G52/2</f>
        <v>1150</v>
      </c>
      <c r="H47" s="134">
        <f>'[3]На даты'!H52/2</f>
        <v>1265</v>
      </c>
      <c r="I47" s="134">
        <f>'[3]На даты'!I52/2</f>
        <v>1380</v>
      </c>
      <c r="J47" s="134">
        <f>'[3]На даты'!J52/2</f>
        <v>1495</v>
      </c>
      <c r="K47" s="134">
        <f>'[3]На даты'!K52/2</f>
        <v>1610</v>
      </c>
      <c r="L47" s="134">
        <f>'[3]На даты'!L52/2</f>
        <v>1725</v>
      </c>
      <c r="M47" s="131"/>
    </row>
    <row r="48" spans="1:13" ht="15" customHeight="1">
      <c r="A48" s="133">
        <v>45</v>
      </c>
      <c r="B48" s="134">
        <f>'[3]На даты'!B53/2</f>
        <v>575</v>
      </c>
      <c r="C48" s="134">
        <f>'[3]На даты'!C53/2</f>
        <v>690</v>
      </c>
      <c r="D48" s="134">
        <f>'[3]На даты'!D53/2</f>
        <v>805</v>
      </c>
      <c r="E48" s="134">
        <f>'[3]На даты'!E53/2</f>
        <v>920</v>
      </c>
      <c r="F48" s="134">
        <f>'[3]На даты'!F53/2</f>
        <v>1035</v>
      </c>
      <c r="G48" s="134">
        <f>'[3]На даты'!G53/2</f>
        <v>1150</v>
      </c>
      <c r="H48" s="134">
        <f>'[3]На даты'!H53/2</f>
        <v>1265</v>
      </c>
      <c r="I48" s="134">
        <f>'[3]На даты'!I53/2</f>
        <v>1380</v>
      </c>
      <c r="J48" s="134">
        <f>'[3]На даты'!J53/2</f>
        <v>1495</v>
      </c>
      <c r="K48" s="134">
        <f>'[3]На даты'!K53/2</f>
        <v>1610</v>
      </c>
      <c r="L48" s="134">
        <f>'[3]На даты'!L53/2</f>
        <v>1725</v>
      </c>
      <c r="M48" s="131"/>
    </row>
    <row r="49" spans="1:13" ht="15" customHeight="1">
      <c r="A49" s="133">
        <v>46</v>
      </c>
      <c r="B49" s="134">
        <f>'[3]На даты'!B54/2</f>
        <v>575</v>
      </c>
      <c r="C49" s="134">
        <f>'[3]На даты'!C54/2</f>
        <v>690</v>
      </c>
      <c r="D49" s="134">
        <f>'[3]На даты'!D54/2</f>
        <v>805</v>
      </c>
      <c r="E49" s="134">
        <f>'[3]На даты'!E54/2</f>
        <v>920</v>
      </c>
      <c r="F49" s="134">
        <f>'[3]На даты'!F54/2</f>
        <v>1035</v>
      </c>
      <c r="G49" s="134">
        <f>'[3]На даты'!G54/2</f>
        <v>1150</v>
      </c>
      <c r="H49" s="134">
        <f>'[3]На даты'!H54/2</f>
        <v>1265</v>
      </c>
      <c r="I49" s="134">
        <f>'[3]На даты'!I54/2</f>
        <v>1380</v>
      </c>
      <c r="J49" s="134">
        <f>'[3]На даты'!J54/2</f>
        <v>1495</v>
      </c>
      <c r="K49" s="134">
        <f>'[3]На даты'!K54/2</f>
        <v>1610</v>
      </c>
      <c r="L49" s="134">
        <f>'[3]На даты'!L54/2</f>
        <v>1725</v>
      </c>
      <c r="M49" s="131"/>
    </row>
    <row r="50" spans="1:13" ht="15" customHeight="1">
      <c r="A50" s="133">
        <v>47</v>
      </c>
      <c r="B50" s="134">
        <f>'[3]На даты'!B55/2</f>
        <v>575</v>
      </c>
      <c r="C50" s="134">
        <f>'[3]На даты'!C55/2</f>
        <v>690</v>
      </c>
      <c r="D50" s="134">
        <f>'[3]На даты'!D55/2</f>
        <v>805</v>
      </c>
      <c r="E50" s="134">
        <f>'[3]На даты'!E55/2</f>
        <v>920</v>
      </c>
      <c r="F50" s="134">
        <f>'[3]На даты'!F55/2</f>
        <v>1035</v>
      </c>
      <c r="G50" s="134">
        <f>'[3]На даты'!G55/2</f>
        <v>1150</v>
      </c>
      <c r="H50" s="134">
        <f>'[3]На даты'!H55/2</f>
        <v>1265</v>
      </c>
      <c r="I50" s="134">
        <f>'[3]На даты'!I55/2</f>
        <v>1380</v>
      </c>
      <c r="J50" s="134">
        <f>'[3]На даты'!J55/2</f>
        <v>1495</v>
      </c>
      <c r="K50" s="134">
        <f>'[3]На даты'!K55/2</f>
        <v>1610</v>
      </c>
      <c r="L50" s="134">
        <f>'[3]На даты'!L55/2</f>
        <v>1725</v>
      </c>
      <c r="M50" s="131"/>
    </row>
    <row r="51" spans="1:13" ht="15" customHeight="1">
      <c r="A51" s="133">
        <v>48</v>
      </c>
      <c r="B51" s="134">
        <f>'[3]На даты'!B56/2</f>
        <v>575</v>
      </c>
      <c r="C51" s="134">
        <f>'[3]На даты'!C56/2</f>
        <v>690</v>
      </c>
      <c r="D51" s="134">
        <f>'[3]На даты'!D56/2</f>
        <v>805</v>
      </c>
      <c r="E51" s="134">
        <f>'[3]На даты'!E56/2</f>
        <v>920</v>
      </c>
      <c r="F51" s="134">
        <f>'[3]На даты'!F56/2</f>
        <v>1035</v>
      </c>
      <c r="G51" s="134">
        <f>'[3]На даты'!G56/2</f>
        <v>1150</v>
      </c>
      <c r="H51" s="134">
        <f>'[3]На даты'!H56/2</f>
        <v>1265</v>
      </c>
      <c r="I51" s="134">
        <f>'[3]На даты'!I56/2</f>
        <v>1380</v>
      </c>
      <c r="J51" s="134">
        <f>'[3]На даты'!J56/2</f>
        <v>1495</v>
      </c>
      <c r="K51" s="134">
        <f>'[3]На даты'!K56/2</f>
        <v>1610</v>
      </c>
      <c r="L51" s="134">
        <f>'[3]На даты'!L56/2</f>
        <v>1725</v>
      </c>
      <c r="M51" s="131"/>
    </row>
    <row r="52" spans="1:13" ht="15" customHeight="1">
      <c r="A52" s="133">
        <v>49</v>
      </c>
      <c r="B52" s="134">
        <f>'[3]На даты'!B57/2</f>
        <v>575</v>
      </c>
      <c r="C52" s="134">
        <f>'[3]На даты'!C57/2</f>
        <v>690</v>
      </c>
      <c r="D52" s="134">
        <f>'[3]На даты'!D57/2</f>
        <v>805</v>
      </c>
      <c r="E52" s="134">
        <f>'[3]На даты'!E57/2</f>
        <v>920</v>
      </c>
      <c r="F52" s="134">
        <f>'[3]На даты'!F57/2</f>
        <v>1035</v>
      </c>
      <c r="G52" s="134">
        <f>'[3]На даты'!G57/2</f>
        <v>1150</v>
      </c>
      <c r="H52" s="134">
        <f>'[3]На даты'!H57/2</f>
        <v>1265</v>
      </c>
      <c r="I52" s="134">
        <f>'[3]На даты'!I57/2</f>
        <v>1380</v>
      </c>
      <c r="J52" s="134">
        <f>'[3]На даты'!J57/2</f>
        <v>1495</v>
      </c>
      <c r="K52" s="134">
        <f>'[3]На даты'!K57/2</f>
        <v>1610</v>
      </c>
      <c r="L52" s="134">
        <f>'[3]На даты'!L57/2</f>
        <v>1725</v>
      </c>
      <c r="M52" s="131"/>
    </row>
    <row r="53" spans="1:13" s="138" customFormat="1" ht="15" customHeight="1">
      <c r="A53" s="135">
        <v>50</v>
      </c>
      <c r="B53" s="136">
        <f>'[3]На даты'!B58/2</f>
        <v>575</v>
      </c>
      <c r="C53" s="136">
        <f>'[3]На даты'!C58/2</f>
        <v>690</v>
      </c>
      <c r="D53" s="136">
        <f>'[3]На даты'!D58/2</f>
        <v>805</v>
      </c>
      <c r="E53" s="136">
        <f>'[3]На даты'!E58/2</f>
        <v>920</v>
      </c>
      <c r="F53" s="136">
        <f>'[3]На даты'!F58/2</f>
        <v>1035</v>
      </c>
      <c r="G53" s="136">
        <f>'[3]На даты'!G58/2</f>
        <v>1150</v>
      </c>
      <c r="H53" s="136">
        <f>'[3]На даты'!H58/2</f>
        <v>1265</v>
      </c>
      <c r="I53" s="136">
        <f>'[3]На даты'!I58/2</f>
        <v>1380</v>
      </c>
      <c r="J53" s="136">
        <f>'[3]На даты'!J58/2</f>
        <v>1495</v>
      </c>
      <c r="K53" s="136">
        <f>'[3]На даты'!K58/2</f>
        <v>1610</v>
      </c>
      <c r="L53" s="136">
        <f>'[3]На даты'!L58/2</f>
        <v>1725</v>
      </c>
      <c r="M53" s="137"/>
    </row>
    <row r="54" spans="1:13" ht="15" customHeight="1">
      <c r="A54" s="133">
        <v>51</v>
      </c>
      <c r="B54" s="134">
        <f>'[3]На даты'!B59/2</f>
        <v>690</v>
      </c>
      <c r="C54" s="134">
        <f>'[3]На даты'!C59/2</f>
        <v>828</v>
      </c>
      <c r="D54" s="134">
        <f>'[3]На даты'!D59/2</f>
        <v>966</v>
      </c>
      <c r="E54" s="134">
        <f>'[3]На даты'!E59/2</f>
        <v>1104</v>
      </c>
      <c r="F54" s="134">
        <f>'[3]На даты'!F59/2</f>
        <v>1242</v>
      </c>
      <c r="G54" s="134">
        <f>'[3]На даты'!G59/2</f>
        <v>1380</v>
      </c>
      <c r="H54" s="134">
        <f>'[3]На даты'!H59/2</f>
        <v>1518</v>
      </c>
      <c r="I54" s="134">
        <f>'[3]На даты'!I59/2</f>
        <v>1656</v>
      </c>
      <c r="J54" s="134">
        <f>'[3]На даты'!J59/2</f>
        <v>1794</v>
      </c>
      <c r="K54" s="134">
        <f>'[3]На даты'!K59/2</f>
        <v>1932</v>
      </c>
      <c r="L54" s="134">
        <f>'[3]На даты'!L59/2</f>
        <v>2070</v>
      </c>
      <c r="M54" s="131"/>
    </row>
    <row r="55" spans="1:13" ht="15" customHeight="1">
      <c r="A55" s="133">
        <v>52</v>
      </c>
      <c r="B55" s="134">
        <f>'[3]На даты'!B60/2</f>
        <v>690</v>
      </c>
      <c r="C55" s="134">
        <f>'[3]На даты'!C60/2</f>
        <v>828</v>
      </c>
      <c r="D55" s="134">
        <f>'[3]На даты'!D60/2</f>
        <v>966</v>
      </c>
      <c r="E55" s="134">
        <f>'[3]На даты'!E60/2</f>
        <v>1104</v>
      </c>
      <c r="F55" s="134">
        <f>'[3]На даты'!F60/2</f>
        <v>1242</v>
      </c>
      <c r="G55" s="134">
        <f>'[3]На даты'!G60/2</f>
        <v>1380</v>
      </c>
      <c r="H55" s="134">
        <f>'[3]На даты'!H60/2</f>
        <v>1518</v>
      </c>
      <c r="I55" s="134">
        <f>'[3]На даты'!I60/2</f>
        <v>1656</v>
      </c>
      <c r="J55" s="134">
        <f>'[3]На даты'!J60/2</f>
        <v>1794</v>
      </c>
      <c r="K55" s="134">
        <f>'[3]На даты'!K60/2</f>
        <v>1932</v>
      </c>
      <c r="L55" s="134">
        <f>'[3]На даты'!L60/2</f>
        <v>2070</v>
      </c>
      <c r="M55" s="131"/>
    </row>
    <row r="56" spans="1:13" ht="15" customHeight="1">
      <c r="A56" s="133">
        <v>53</v>
      </c>
      <c r="B56" s="134">
        <f>'[3]На даты'!B61/2</f>
        <v>690</v>
      </c>
      <c r="C56" s="134">
        <f>'[3]На даты'!C61/2</f>
        <v>828</v>
      </c>
      <c r="D56" s="134">
        <f>'[3]На даты'!D61/2</f>
        <v>966</v>
      </c>
      <c r="E56" s="134">
        <f>'[3]На даты'!E61/2</f>
        <v>1104</v>
      </c>
      <c r="F56" s="134">
        <f>'[3]На даты'!F61/2</f>
        <v>1242</v>
      </c>
      <c r="G56" s="134">
        <f>'[3]На даты'!G61/2</f>
        <v>1380</v>
      </c>
      <c r="H56" s="134">
        <f>'[3]На даты'!H61/2</f>
        <v>1518</v>
      </c>
      <c r="I56" s="134">
        <f>'[3]На даты'!I61/2</f>
        <v>1656</v>
      </c>
      <c r="J56" s="134">
        <f>'[3]На даты'!J61/2</f>
        <v>1794</v>
      </c>
      <c r="K56" s="134">
        <f>'[3]На даты'!K61/2</f>
        <v>1932</v>
      </c>
      <c r="L56" s="134">
        <f>'[3]На даты'!L61/2</f>
        <v>2070</v>
      </c>
      <c r="M56" s="131"/>
    </row>
    <row r="57" spans="1:13" ht="15" customHeight="1">
      <c r="A57" s="133">
        <v>54</v>
      </c>
      <c r="B57" s="134">
        <f>'[3]На даты'!B62/2</f>
        <v>690</v>
      </c>
      <c r="C57" s="134">
        <f>'[3]На даты'!C62/2</f>
        <v>828</v>
      </c>
      <c r="D57" s="134">
        <f>'[3]На даты'!D62/2</f>
        <v>966</v>
      </c>
      <c r="E57" s="134">
        <f>'[3]На даты'!E62/2</f>
        <v>1104</v>
      </c>
      <c r="F57" s="134">
        <f>'[3]На даты'!F62/2</f>
        <v>1242</v>
      </c>
      <c r="G57" s="134">
        <f>'[3]На даты'!G62/2</f>
        <v>1380</v>
      </c>
      <c r="H57" s="134">
        <f>'[3]На даты'!H62/2</f>
        <v>1518</v>
      </c>
      <c r="I57" s="134">
        <f>'[3]На даты'!I62/2</f>
        <v>1656</v>
      </c>
      <c r="J57" s="134">
        <f>'[3]На даты'!J62/2</f>
        <v>1794</v>
      </c>
      <c r="K57" s="134">
        <f>'[3]На даты'!K62/2</f>
        <v>1932</v>
      </c>
      <c r="L57" s="134">
        <f>'[3]На даты'!L62/2</f>
        <v>2070</v>
      </c>
      <c r="M57" s="131"/>
    </row>
    <row r="58" spans="1:13" ht="15" customHeight="1">
      <c r="A58" s="133">
        <v>55</v>
      </c>
      <c r="B58" s="134">
        <f>'[3]На даты'!B63/2</f>
        <v>690</v>
      </c>
      <c r="C58" s="134">
        <f>'[3]На даты'!C63/2</f>
        <v>828</v>
      </c>
      <c r="D58" s="134">
        <f>'[3]На даты'!D63/2</f>
        <v>966</v>
      </c>
      <c r="E58" s="134">
        <f>'[3]На даты'!E63/2</f>
        <v>1104</v>
      </c>
      <c r="F58" s="134">
        <f>'[3]На даты'!F63/2</f>
        <v>1242</v>
      </c>
      <c r="G58" s="134">
        <f>'[3]На даты'!G63/2</f>
        <v>1380</v>
      </c>
      <c r="H58" s="134">
        <f>'[3]На даты'!H63/2</f>
        <v>1518</v>
      </c>
      <c r="I58" s="134">
        <f>'[3]На даты'!I63/2</f>
        <v>1656</v>
      </c>
      <c r="J58" s="134">
        <f>'[3]На даты'!J63/2</f>
        <v>1794</v>
      </c>
      <c r="K58" s="134">
        <f>'[3]На даты'!K63/2</f>
        <v>1932</v>
      </c>
      <c r="L58" s="134">
        <f>'[3]На даты'!L63/2</f>
        <v>2070</v>
      </c>
      <c r="M58" s="131"/>
    </row>
    <row r="59" spans="1:13" ht="15" customHeight="1">
      <c r="A59" s="133">
        <v>56</v>
      </c>
      <c r="B59" s="134">
        <f>'[3]На даты'!B64/2</f>
        <v>690</v>
      </c>
      <c r="C59" s="134">
        <f>'[3]На даты'!C64/2</f>
        <v>828</v>
      </c>
      <c r="D59" s="134">
        <f>'[3]На даты'!D64/2</f>
        <v>966</v>
      </c>
      <c r="E59" s="134">
        <f>'[3]На даты'!E64/2</f>
        <v>1104</v>
      </c>
      <c r="F59" s="134">
        <f>'[3]На даты'!F64/2</f>
        <v>1242</v>
      </c>
      <c r="G59" s="134">
        <f>'[3]На даты'!G64/2</f>
        <v>1380</v>
      </c>
      <c r="H59" s="134">
        <f>'[3]На даты'!H64/2</f>
        <v>1518</v>
      </c>
      <c r="I59" s="134">
        <f>'[3]На даты'!I64/2</f>
        <v>1656</v>
      </c>
      <c r="J59" s="134">
        <f>'[3]На даты'!J64/2</f>
        <v>1794</v>
      </c>
      <c r="K59" s="134">
        <f>'[3]На даты'!K64/2</f>
        <v>1932</v>
      </c>
      <c r="L59" s="134">
        <f>'[3]На даты'!L64/2</f>
        <v>2070</v>
      </c>
      <c r="M59" s="131"/>
    </row>
    <row r="60" spans="1:13" ht="15" customHeight="1">
      <c r="A60" s="133">
        <v>57</v>
      </c>
      <c r="B60" s="134">
        <f>'[3]На даты'!B65/2</f>
        <v>690</v>
      </c>
      <c r="C60" s="134">
        <f>'[3]На даты'!C65/2</f>
        <v>828</v>
      </c>
      <c r="D60" s="134">
        <f>'[3]На даты'!D65/2</f>
        <v>966</v>
      </c>
      <c r="E60" s="134">
        <f>'[3]На даты'!E65/2</f>
        <v>1104</v>
      </c>
      <c r="F60" s="134">
        <f>'[3]На даты'!F65/2</f>
        <v>1242</v>
      </c>
      <c r="G60" s="134">
        <f>'[3]На даты'!G65/2</f>
        <v>1380</v>
      </c>
      <c r="H60" s="134">
        <f>'[3]На даты'!H65/2</f>
        <v>1518</v>
      </c>
      <c r="I60" s="134">
        <f>'[3]На даты'!I65/2</f>
        <v>1656</v>
      </c>
      <c r="J60" s="134">
        <f>'[3]На даты'!J65/2</f>
        <v>1794</v>
      </c>
      <c r="K60" s="134">
        <f>'[3]На даты'!K65/2</f>
        <v>1932</v>
      </c>
      <c r="L60" s="134">
        <f>'[3]На даты'!L65/2</f>
        <v>2070</v>
      </c>
      <c r="M60" s="131"/>
    </row>
    <row r="61" spans="1:13" ht="15" customHeight="1">
      <c r="A61" s="133">
        <v>58</v>
      </c>
      <c r="B61" s="134">
        <f>'[3]На даты'!B66/2</f>
        <v>690</v>
      </c>
      <c r="C61" s="134">
        <f>'[3]На даты'!C66/2</f>
        <v>828</v>
      </c>
      <c r="D61" s="134">
        <f>'[3]На даты'!D66/2</f>
        <v>966</v>
      </c>
      <c r="E61" s="134">
        <f>'[3]На даты'!E66/2</f>
        <v>1104</v>
      </c>
      <c r="F61" s="134">
        <f>'[3]На даты'!F66/2</f>
        <v>1242</v>
      </c>
      <c r="G61" s="134">
        <f>'[3]На даты'!G66/2</f>
        <v>1380</v>
      </c>
      <c r="H61" s="134">
        <f>'[3]На даты'!H66/2</f>
        <v>1518</v>
      </c>
      <c r="I61" s="134">
        <f>'[3]На даты'!I66/2</f>
        <v>1656</v>
      </c>
      <c r="J61" s="134">
        <f>'[3]На даты'!J66/2</f>
        <v>1794</v>
      </c>
      <c r="K61" s="134">
        <f>'[3]На даты'!K66/2</f>
        <v>1932</v>
      </c>
      <c r="L61" s="134">
        <f>'[3]На даты'!L66/2</f>
        <v>2070</v>
      </c>
      <c r="M61" s="131"/>
    </row>
    <row r="62" spans="1:13" ht="15" customHeight="1">
      <c r="A62" s="133">
        <v>59</v>
      </c>
      <c r="B62" s="134">
        <f>'[3]На даты'!B67/2</f>
        <v>690</v>
      </c>
      <c r="C62" s="134">
        <f>'[3]На даты'!C67/2</f>
        <v>828</v>
      </c>
      <c r="D62" s="134">
        <f>'[3]На даты'!D67/2</f>
        <v>966</v>
      </c>
      <c r="E62" s="134">
        <f>'[3]На даты'!E67/2</f>
        <v>1104</v>
      </c>
      <c r="F62" s="134">
        <f>'[3]На даты'!F67/2</f>
        <v>1242</v>
      </c>
      <c r="G62" s="134">
        <f>'[3]На даты'!G67/2</f>
        <v>1380</v>
      </c>
      <c r="H62" s="134">
        <f>'[3]На даты'!H67/2</f>
        <v>1518</v>
      </c>
      <c r="I62" s="134">
        <f>'[3]На даты'!I67/2</f>
        <v>1656</v>
      </c>
      <c r="J62" s="134">
        <f>'[3]На даты'!J67/2</f>
        <v>1794</v>
      </c>
      <c r="K62" s="134">
        <f>'[3]На даты'!K67/2</f>
        <v>1932</v>
      </c>
      <c r="L62" s="134">
        <f>'[3]На даты'!L67/2</f>
        <v>2070</v>
      </c>
      <c r="M62" s="131"/>
    </row>
    <row r="63" spans="1:13" s="138" customFormat="1" ht="15" customHeight="1">
      <c r="A63" s="135">
        <v>60</v>
      </c>
      <c r="B63" s="136">
        <f>'[3]На даты'!B68/2</f>
        <v>690</v>
      </c>
      <c r="C63" s="136">
        <f>'[3]На даты'!C68/2</f>
        <v>828</v>
      </c>
      <c r="D63" s="136">
        <f>'[3]На даты'!D68/2</f>
        <v>966</v>
      </c>
      <c r="E63" s="136">
        <f>'[3]На даты'!E68/2</f>
        <v>1104</v>
      </c>
      <c r="F63" s="136">
        <f>'[3]На даты'!F68/2</f>
        <v>1242</v>
      </c>
      <c r="G63" s="136">
        <f>'[3]На даты'!G68/2</f>
        <v>1380</v>
      </c>
      <c r="H63" s="136">
        <f>'[3]На даты'!H68/2</f>
        <v>1518</v>
      </c>
      <c r="I63" s="136">
        <f>'[3]На даты'!I68/2</f>
        <v>1656</v>
      </c>
      <c r="J63" s="136">
        <f>'[3]На даты'!J68/2</f>
        <v>1794</v>
      </c>
      <c r="K63" s="136">
        <f>'[3]На даты'!K68/2</f>
        <v>1932</v>
      </c>
      <c r="L63" s="136">
        <f>'[3]На даты'!L68/2</f>
        <v>2070</v>
      </c>
      <c r="M63" s="137"/>
    </row>
    <row r="64" spans="1:13" ht="15" customHeight="1">
      <c r="A64" s="133">
        <v>61</v>
      </c>
      <c r="B64" s="134">
        <f>'[3]На даты'!B69/2</f>
        <v>805</v>
      </c>
      <c r="C64" s="134">
        <f>'[3]На даты'!C69/2</f>
        <v>966</v>
      </c>
      <c r="D64" s="134">
        <f>'[3]На даты'!D69/2</f>
        <v>1127</v>
      </c>
      <c r="E64" s="134">
        <f>'[3]На даты'!E69/2</f>
        <v>1288</v>
      </c>
      <c r="F64" s="134">
        <f>'[3]На даты'!F69/2</f>
        <v>1449</v>
      </c>
      <c r="G64" s="134">
        <f>'[3]На даты'!G69/2</f>
        <v>1610</v>
      </c>
      <c r="H64" s="134">
        <f>'[3]На даты'!H69/2</f>
        <v>1771</v>
      </c>
      <c r="I64" s="134">
        <f>'[3]На даты'!I69/2</f>
        <v>1932</v>
      </c>
      <c r="J64" s="134">
        <f>'[3]На даты'!J69/2</f>
        <v>2093</v>
      </c>
      <c r="K64" s="134">
        <f>'[3]На даты'!K69/2</f>
        <v>2254</v>
      </c>
      <c r="L64" s="134">
        <f>'[3]На даты'!L69/2</f>
        <v>2415</v>
      </c>
      <c r="M64" s="131"/>
    </row>
    <row r="65" spans="1:13" ht="15" customHeight="1">
      <c r="A65" s="133">
        <v>62</v>
      </c>
      <c r="B65" s="134">
        <f>'[3]На даты'!B70/2</f>
        <v>805</v>
      </c>
      <c r="C65" s="134">
        <f>'[3]На даты'!C70/2</f>
        <v>966</v>
      </c>
      <c r="D65" s="134">
        <f>'[3]На даты'!D70/2</f>
        <v>1127</v>
      </c>
      <c r="E65" s="134">
        <f>'[3]На даты'!E70/2</f>
        <v>1288</v>
      </c>
      <c r="F65" s="134">
        <f>'[3]На даты'!F70/2</f>
        <v>1449</v>
      </c>
      <c r="G65" s="134">
        <f>'[3]На даты'!G70/2</f>
        <v>1610</v>
      </c>
      <c r="H65" s="134">
        <f>'[3]На даты'!H70/2</f>
        <v>1771</v>
      </c>
      <c r="I65" s="134">
        <f>'[3]На даты'!I70/2</f>
        <v>1932</v>
      </c>
      <c r="J65" s="134">
        <f>'[3]На даты'!J70/2</f>
        <v>2093</v>
      </c>
      <c r="K65" s="134">
        <f>'[3]На даты'!K70/2</f>
        <v>2254</v>
      </c>
      <c r="L65" s="134">
        <f>'[3]На даты'!L70/2</f>
        <v>2415</v>
      </c>
      <c r="M65" s="131"/>
    </row>
    <row r="66" spans="1:13" ht="15" customHeight="1">
      <c r="A66" s="133">
        <v>63</v>
      </c>
      <c r="B66" s="134">
        <f>'[3]На даты'!B71/2</f>
        <v>805</v>
      </c>
      <c r="C66" s="134">
        <f>'[3]На даты'!C71/2</f>
        <v>966</v>
      </c>
      <c r="D66" s="134">
        <f>'[3]На даты'!D71/2</f>
        <v>1127</v>
      </c>
      <c r="E66" s="134">
        <f>'[3]На даты'!E71/2</f>
        <v>1288</v>
      </c>
      <c r="F66" s="134">
        <f>'[3]На даты'!F71/2</f>
        <v>1449</v>
      </c>
      <c r="G66" s="134">
        <f>'[3]На даты'!G71/2</f>
        <v>1610</v>
      </c>
      <c r="H66" s="134">
        <f>'[3]На даты'!H71/2</f>
        <v>1771</v>
      </c>
      <c r="I66" s="134">
        <f>'[3]На даты'!I71/2</f>
        <v>1932</v>
      </c>
      <c r="J66" s="134">
        <f>'[3]На даты'!J71/2</f>
        <v>2093</v>
      </c>
      <c r="K66" s="134">
        <f>'[3]На даты'!K71/2</f>
        <v>2254</v>
      </c>
      <c r="L66" s="134">
        <f>'[3]На даты'!L71/2</f>
        <v>2415</v>
      </c>
      <c r="M66" s="131"/>
    </row>
    <row r="67" spans="1:13" ht="15" customHeight="1">
      <c r="A67" s="133">
        <v>64</v>
      </c>
      <c r="B67" s="134">
        <f>'[3]На даты'!B72/2</f>
        <v>805</v>
      </c>
      <c r="C67" s="134">
        <f>'[3]На даты'!C72/2</f>
        <v>966</v>
      </c>
      <c r="D67" s="134">
        <f>'[3]На даты'!D72/2</f>
        <v>1127</v>
      </c>
      <c r="E67" s="134">
        <f>'[3]На даты'!E72/2</f>
        <v>1288</v>
      </c>
      <c r="F67" s="134">
        <f>'[3]На даты'!F72/2</f>
        <v>1449</v>
      </c>
      <c r="G67" s="134">
        <f>'[3]На даты'!G72/2</f>
        <v>1610</v>
      </c>
      <c r="H67" s="134">
        <f>'[3]На даты'!H72/2</f>
        <v>1771</v>
      </c>
      <c r="I67" s="134">
        <f>'[3]На даты'!I72/2</f>
        <v>1932</v>
      </c>
      <c r="J67" s="134">
        <f>'[3]На даты'!J72/2</f>
        <v>2093</v>
      </c>
      <c r="K67" s="134">
        <f>'[3]На даты'!K72/2</f>
        <v>2254</v>
      </c>
      <c r="L67" s="134">
        <f>'[3]На даты'!L72/2</f>
        <v>2415</v>
      </c>
      <c r="M67" s="131"/>
    </row>
    <row r="68" spans="1:13" ht="15" customHeight="1">
      <c r="A68" s="133">
        <v>65</v>
      </c>
      <c r="B68" s="134">
        <f>'[3]На даты'!B73/2</f>
        <v>805</v>
      </c>
      <c r="C68" s="134">
        <f>'[3]На даты'!C73/2</f>
        <v>966</v>
      </c>
      <c r="D68" s="134">
        <f>'[3]На даты'!D73/2</f>
        <v>1127</v>
      </c>
      <c r="E68" s="134">
        <f>'[3]На даты'!E73/2</f>
        <v>1288</v>
      </c>
      <c r="F68" s="134">
        <f>'[3]На даты'!F73/2</f>
        <v>1449</v>
      </c>
      <c r="G68" s="134">
        <f>'[3]На даты'!G73/2</f>
        <v>1610</v>
      </c>
      <c r="H68" s="134">
        <f>'[3]На даты'!H73/2</f>
        <v>1771</v>
      </c>
      <c r="I68" s="134">
        <f>'[3]На даты'!I73/2</f>
        <v>1932</v>
      </c>
      <c r="J68" s="134">
        <f>'[3]На даты'!J73/2</f>
        <v>2093</v>
      </c>
      <c r="K68" s="134">
        <f>'[3]На даты'!K73/2</f>
        <v>2254</v>
      </c>
      <c r="L68" s="134">
        <f>'[3]На даты'!L73/2</f>
        <v>2415</v>
      </c>
      <c r="M68" s="131"/>
    </row>
    <row r="69" spans="1:13" ht="15" customHeight="1">
      <c r="A69" s="133">
        <v>66</v>
      </c>
      <c r="B69" s="134">
        <f>'[3]На даты'!B74/2</f>
        <v>805</v>
      </c>
      <c r="C69" s="134">
        <f>'[3]На даты'!C74/2</f>
        <v>966</v>
      </c>
      <c r="D69" s="134">
        <f>'[3]На даты'!D74/2</f>
        <v>1127</v>
      </c>
      <c r="E69" s="134">
        <f>'[3]На даты'!E74/2</f>
        <v>1288</v>
      </c>
      <c r="F69" s="134">
        <f>'[3]На даты'!F74/2</f>
        <v>1449</v>
      </c>
      <c r="G69" s="134">
        <f>'[3]На даты'!G74/2</f>
        <v>1610</v>
      </c>
      <c r="H69" s="134">
        <f>'[3]На даты'!H74/2</f>
        <v>1771</v>
      </c>
      <c r="I69" s="134">
        <f>'[3]На даты'!I74/2</f>
        <v>1932</v>
      </c>
      <c r="J69" s="134">
        <f>'[3]На даты'!J74/2</f>
        <v>2093</v>
      </c>
      <c r="K69" s="134">
        <f>'[3]На даты'!K74/2</f>
        <v>2254</v>
      </c>
      <c r="L69" s="134">
        <f>'[3]На даты'!L74/2</f>
        <v>2415</v>
      </c>
      <c r="M69" s="131"/>
    </row>
    <row r="70" spans="1:13" ht="15" customHeight="1">
      <c r="A70" s="133">
        <v>67</v>
      </c>
      <c r="B70" s="134">
        <f>'[3]На даты'!B75/2</f>
        <v>805</v>
      </c>
      <c r="C70" s="134">
        <f>'[3]На даты'!C75/2</f>
        <v>966</v>
      </c>
      <c r="D70" s="134">
        <f>'[3]На даты'!D75/2</f>
        <v>1127</v>
      </c>
      <c r="E70" s="134">
        <f>'[3]На даты'!E75/2</f>
        <v>1288</v>
      </c>
      <c r="F70" s="134">
        <f>'[3]На даты'!F75/2</f>
        <v>1449</v>
      </c>
      <c r="G70" s="134">
        <f>'[3]На даты'!G75/2</f>
        <v>1610</v>
      </c>
      <c r="H70" s="134">
        <f>'[3]На даты'!H75/2</f>
        <v>1771</v>
      </c>
      <c r="I70" s="134">
        <f>'[3]На даты'!I75/2</f>
        <v>1932</v>
      </c>
      <c r="J70" s="134">
        <f>'[3]На даты'!J75/2</f>
        <v>2093</v>
      </c>
      <c r="K70" s="134">
        <f>'[3]На даты'!K75/2</f>
        <v>2254</v>
      </c>
      <c r="L70" s="134">
        <f>'[3]На даты'!L75/2</f>
        <v>2415</v>
      </c>
      <c r="M70" s="131"/>
    </row>
    <row r="71" spans="1:13" ht="15" customHeight="1">
      <c r="A71" s="133">
        <v>68</v>
      </c>
      <c r="B71" s="134">
        <f>'[3]На даты'!B76/2</f>
        <v>805</v>
      </c>
      <c r="C71" s="134">
        <f>'[3]На даты'!C76/2</f>
        <v>966</v>
      </c>
      <c r="D71" s="134">
        <f>'[3]На даты'!D76/2</f>
        <v>1127</v>
      </c>
      <c r="E71" s="134">
        <f>'[3]На даты'!E76/2</f>
        <v>1288</v>
      </c>
      <c r="F71" s="134">
        <f>'[3]На даты'!F76/2</f>
        <v>1449</v>
      </c>
      <c r="G71" s="134">
        <f>'[3]На даты'!G76/2</f>
        <v>1610</v>
      </c>
      <c r="H71" s="134">
        <f>'[3]На даты'!H76/2</f>
        <v>1771</v>
      </c>
      <c r="I71" s="134">
        <f>'[3]На даты'!I76/2</f>
        <v>1932</v>
      </c>
      <c r="J71" s="134">
        <f>'[3]На даты'!J76/2</f>
        <v>2093</v>
      </c>
      <c r="K71" s="134">
        <f>'[3]На даты'!K76/2</f>
        <v>2254</v>
      </c>
      <c r="L71" s="134">
        <f>'[3]На даты'!L76/2</f>
        <v>2415</v>
      </c>
      <c r="M71" s="131"/>
    </row>
    <row r="72" spans="1:13" ht="15" customHeight="1">
      <c r="A72" s="133">
        <v>69</v>
      </c>
      <c r="B72" s="134">
        <f>'[3]На даты'!B77/2</f>
        <v>805</v>
      </c>
      <c r="C72" s="134">
        <f>'[3]На даты'!C77/2</f>
        <v>966</v>
      </c>
      <c r="D72" s="134">
        <f>'[3]На даты'!D77/2</f>
        <v>1127</v>
      </c>
      <c r="E72" s="134">
        <f>'[3]На даты'!E77/2</f>
        <v>1288</v>
      </c>
      <c r="F72" s="134">
        <f>'[3]На даты'!F77/2</f>
        <v>1449</v>
      </c>
      <c r="G72" s="134">
        <f>'[3]На даты'!G77/2</f>
        <v>1610</v>
      </c>
      <c r="H72" s="134">
        <f>'[3]На даты'!H77/2</f>
        <v>1771</v>
      </c>
      <c r="I72" s="134">
        <f>'[3]На даты'!I77/2</f>
        <v>1932</v>
      </c>
      <c r="J72" s="134">
        <f>'[3]На даты'!J77/2</f>
        <v>2093</v>
      </c>
      <c r="K72" s="134">
        <f>'[3]На даты'!K77/2</f>
        <v>2254</v>
      </c>
      <c r="L72" s="134">
        <f>'[3]На даты'!L77/2</f>
        <v>2415</v>
      </c>
      <c r="M72" s="131"/>
    </row>
    <row r="73" spans="1:13" s="138" customFormat="1" ht="15" customHeight="1">
      <c r="A73" s="135">
        <v>70</v>
      </c>
      <c r="B73" s="136">
        <f>'[3]На даты'!B78/2</f>
        <v>805</v>
      </c>
      <c r="C73" s="136">
        <f>'[3]На даты'!C78/2</f>
        <v>966</v>
      </c>
      <c r="D73" s="136">
        <f>'[3]На даты'!D78/2</f>
        <v>1127</v>
      </c>
      <c r="E73" s="136">
        <f>'[3]На даты'!E78/2</f>
        <v>1288</v>
      </c>
      <c r="F73" s="136">
        <f>'[3]На даты'!F78/2</f>
        <v>1449</v>
      </c>
      <c r="G73" s="136">
        <f>'[3]На даты'!G78/2</f>
        <v>1610</v>
      </c>
      <c r="H73" s="136">
        <f>'[3]На даты'!H78/2</f>
        <v>1771</v>
      </c>
      <c r="I73" s="136">
        <f>'[3]На даты'!I78/2</f>
        <v>1932</v>
      </c>
      <c r="J73" s="136">
        <f>'[3]На даты'!J78/2</f>
        <v>2093</v>
      </c>
      <c r="K73" s="136">
        <f>'[3]На даты'!K78/2</f>
        <v>2254</v>
      </c>
      <c r="L73" s="136">
        <f>'[3]На даты'!L78/2</f>
        <v>2415</v>
      </c>
      <c r="M73" s="137"/>
    </row>
    <row r="74" spans="1:13" ht="15" customHeight="1">
      <c r="A74" s="133">
        <v>71</v>
      </c>
      <c r="B74" s="134">
        <f>'[3]На даты'!B79/2</f>
        <v>920</v>
      </c>
      <c r="C74" s="134">
        <f>'[3]На даты'!C79/2</f>
        <v>1104</v>
      </c>
      <c r="D74" s="134">
        <f>'[3]На даты'!D79/2</f>
        <v>1288</v>
      </c>
      <c r="E74" s="134">
        <f>'[3]На даты'!E79/2</f>
        <v>1472</v>
      </c>
      <c r="F74" s="134">
        <f>'[3]На даты'!F79/2</f>
        <v>1656</v>
      </c>
      <c r="G74" s="134">
        <f>'[3]На даты'!G79/2</f>
        <v>1840</v>
      </c>
      <c r="H74" s="134">
        <f>'[3]На даты'!H79/2</f>
        <v>2024</v>
      </c>
      <c r="I74" s="134">
        <f>'[3]На даты'!I79/2</f>
        <v>2208</v>
      </c>
      <c r="J74" s="134">
        <f>'[3]На даты'!J79/2</f>
        <v>2392</v>
      </c>
      <c r="K74" s="134">
        <f>'[3]На даты'!K79/2</f>
        <v>2576</v>
      </c>
      <c r="L74" s="134">
        <f>'[3]На даты'!L79/2</f>
        <v>2760</v>
      </c>
      <c r="M74" s="131"/>
    </row>
    <row r="75" spans="1:13" ht="15" customHeight="1">
      <c r="A75" s="133">
        <v>72</v>
      </c>
      <c r="B75" s="134">
        <f>'[3]На даты'!B80/2</f>
        <v>920</v>
      </c>
      <c r="C75" s="134">
        <f>'[3]На даты'!C80/2</f>
        <v>1104</v>
      </c>
      <c r="D75" s="134">
        <f>'[3]На даты'!D80/2</f>
        <v>1288</v>
      </c>
      <c r="E75" s="134">
        <f>'[3]На даты'!E80/2</f>
        <v>1472</v>
      </c>
      <c r="F75" s="134">
        <f>'[3]На даты'!F80/2</f>
        <v>1656</v>
      </c>
      <c r="G75" s="134">
        <f>'[3]На даты'!G80/2</f>
        <v>1840</v>
      </c>
      <c r="H75" s="134">
        <f>'[3]На даты'!H80/2</f>
        <v>2024</v>
      </c>
      <c r="I75" s="134">
        <f>'[3]На даты'!I80/2</f>
        <v>2208</v>
      </c>
      <c r="J75" s="134">
        <f>'[3]На даты'!J80/2</f>
        <v>2392</v>
      </c>
      <c r="K75" s="134">
        <f>'[3]На даты'!K80/2</f>
        <v>2576</v>
      </c>
      <c r="L75" s="134">
        <f>'[3]На даты'!L80/2</f>
        <v>2760</v>
      </c>
      <c r="M75" s="131"/>
    </row>
    <row r="76" spans="1:13" ht="15" customHeight="1">
      <c r="A76" s="133">
        <v>73</v>
      </c>
      <c r="B76" s="134">
        <f>'[3]На даты'!B81/2</f>
        <v>920</v>
      </c>
      <c r="C76" s="134">
        <f>'[3]На даты'!C81/2</f>
        <v>1104</v>
      </c>
      <c r="D76" s="134">
        <f>'[3]На даты'!D81/2</f>
        <v>1288</v>
      </c>
      <c r="E76" s="134">
        <f>'[3]На даты'!E81/2</f>
        <v>1472</v>
      </c>
      <c r="F76" s="134">
        <f>'[3]На даты'!F81/2</f>
        <v>1656</v>
      </c>
      <c r="G76" s="134">
        <f>'[3]На даты'!G81/2</f>
        <v>1840</v>
      </c>
      <c r="H76" s="134">
        <f>'[3]На даты'!H81/2</f>
        <v>2024</v>
      </c>
      <c r="I76" s="134">
        <f>'[3]На даты'!I81/2</f>
        <v>2208</v>
      </c>
      <c r="J76" s="134">
        <f>'[3]На даты'!J81/2</f>
        <v>2392</v>
      </c>
      <c r="K76" s="134">
        <f>'[3]На даты'!K81/2</f>
        <v>2576</v>
      </c>
      <c r="L76" s="134">
        <f>'[3]На даты'!L81/2</f>
        <v>2760</v>
      </c>
      <c r="M76" s="131"/>
    </row>
    <row r="77" spans="1:13" ht="15" customHeight="1">
      <c r="A77" s="133">
        <v>74</v>
      </c>
      <c r="B77" s="134">
        <f>'[3]На даты'!B82/2</f>
        <v>920</v>
      </c>
      <c r="C77" s="134">
        <f>'[3]На даты'!C82/2</f>
        <v>1104</v>
      </c>
      <c r="D77" s="134">
        <f>'[3]На даты'!D82/2</f>
        <v>1288</v>
      </c>
      <c r="E77" s="134">
        <f>'[3]На даты'!E82/2</f>
        <v>1472</v>
      </c>
      <c r="F77" s="134">
        <f>'[3]На даты'!F82/2</f>
        <v>1656</v>
      </c>
      <c r="G77" s="134">
        <f>'[3]На даты'!G82/2</f>
        <v>1840</v>
      </c>
      <c r="H77" s="134">
        <f>'[3]На даты'!H82/2</f>
        <v>2024</v>
      </c>
      <c r="I77" s="134">
        <f>'[3]На даты'!I82/2</f>
        <v>2208</v>
      </c>
      <c r="J77" s="134">
        <f>'[3]На даты'!J82/2</f>
        <v>2392</v>
      </c>
      <c r="K77" s="134">
        <f>'[3]На даты'!K82/2</f>
        <v>2576</v>
      </c>
      <c r="L77" s="134">
        <f>'[3]На даты'!L82/2</f>
        <v>2760</v>
      </c>
      <c r="M77" s="131"/>
    </row>
    <row r="78" spans="1:13" ht="15" customHeight="1">
      <c r="A78" s="133">
        <v>75</v>
      </c>
      <c r="B78" s="134">
        <f>'[3]На даты'!B83/2</f>
        <v>920</v>
      </c>
      <c r="C78" s="134">
        <f>'[3]На даты'!C83/2</f>
        <v>1104</v>
      </c>
      <c r="D78" s="134">
        <f>'[3]На даты'!D83/2</f>
        <v>1288</v>
      </c>
      <c r="E78" s="134">
        <f>'[3]На даты'!E83/2</f>
        <v>1472</v>
      </c>
      <c r="F78" s="134">
        <f>'[3]На даты'!F83/2</f>
        <v>1656</v>
      </c>
      <c r="G78" s="134">
        <f>'[3]На даты'!G83/2</f>
        <v>1840</v>
      </c>
      <c r="H78" s="134">
        <f>'[3]На даты'!H83/2</f>
        <v>2024</v>
      </c>
      <c r="I78" s="134">
        <f>'[3]На даты'!I83/2</f>
        <v>2208</v>
      </c>
      <c r="J78" s="134">
        <f>'[3]На даты'!J83/2</f>
        <v>2392</v>
      </c>
      <c r="K78" s="134">
        <f>'[3]На даты'!K83/2</f>
        <v>2576</v>
      </c>
      <c r="L78" s="134">
        <f>'[3]На даты'!L83/2</f>
        <v>2760</v>
      </c>
      <c r="M78" s="131"/>
    </row>
    <row r="79" spans="1:13" ht="15" customHeight="1">
      <c r="A79" s="133">
        <v>76</v>
      </c>
      <c r="B79" s="134">
        <f>'[3]На даты'!B84/2</f>
        <v>920</v>
      </c>
      <c r="C79" s="134">
        <f>'[3]На даты'!C84/2</f>
        <v>1104</v>
      </c>
      <c r="D79" s="134">
        <f>'[3]На даты'!D84/2</f>
        <v>1288</v>
      </c>
      <c r="E79" s="134">
        <f>'[3]На даты'!E84/2</f>
        <v>1472</v>
      </c>
      <c r="F79" s="134">
        <f>'[3]На даты'!F84/2</f>
        <v>1656</v>
      </c>
      <c r="G79" s="134">
        <f>'[3]На даты'!G84/2</f>
        <v>1840</v>
      </c>
      <c r="H79" s="134">
        <f>'[3]На даты'!H84/2</f>
        <v>2024</v>
      </c>
      <c r="I79" s="134">
        <f>'[3]На даты'!I84/2</f>
        <v>2208</v>
      </c>
      <c r="J79" s="134">
        <f>'[3]На даты'!J84/2</f>
        <v>2392</v>
      </c>
      <c r="K79" s="134">
        <f>'[3]На даты'!K84/2</f>
        <v>2576</v>
      </c>
      <c r="L79" s="134">
        <f>'[3]На даты'!L84/2</f>
        <v>2760</v>
      </c>
      <c r="M79" s="131"/>
    </row>
    <row r="80" spans="1:13" ht="15" customHeight="1">
      <c r="A80" s="133">
        <v>77</v>
      </c>
      <c r="B80" s="134">
        <f>'[3]На даты'!B85/2</f>
        <v>920</v>
      </c>
      <c r="C80" s="134">
        <f>'[3]На даты'!C85/2</f>
        <v>1104</v>
      </c>
      <c r="D80" s="134">
        <f>'[3]На даты'!D85/2</f>
        <v>1288</v>
      </c>
      <c r="E80" s="134">
        <f>'[3]На даты'!E85/2</f>
        <v>1472</v>
      </c>
      <c r="F80" s="134">
        <f>'[3]На даты'!F85/2</f>
        <v>1656</v>
      </c>
      <c r="G80" s="134">
        <f>'[3]На даты'!G85/2</f>
        <v>1840</v>
      </c>
      <c r="H80" s="134">
        <f>'[3]На даты'!H85/2</f>
        <v>2024</v>
      </c>
      <c r="I80" s="134">
        <f>'[3]На даты'!I85/2</f>
        <v>2208</v>
      </c>
      <c r="J80" s="134">
        <f>'[3]На даты'!J85/2</f>
        <v>2392</v>
      </c>
      <c r="K80" s="134">
        <f>'[3]На даты'!K85/2</f>
        <v>2576</v>
      </c>
      <c r="L80" s="134">
        <f>'[3]На даты'!L85/2</f>
        <v>2760</v>
      </c>
      <c r="M80" s="131"/>
    </row>
    <row r="81" spans="1:13" ht="15" customHeight="1">
      <c r="A81" s="133">
        <v>78</v>
      </c>
      <c r="B81" s="134">
        <f>'[3]На даты'!B86/2</f>
        <v>920</v>
      </c>
      <c r="C81" s="134">
        <f>'[3]На даты'!C86/2</f>
        <v>1104</v>
      </c>
      <c r="D81" s="134">
        <f>'[3]На даты'!D86/2</f>
        <v>1288</v>
      </c>
      <c r="E81" s="134">
        <f>'[3]На даты'!E86/2</f>
        <v>1472</v>
      </c>
      <c r="F81" s="134">
        <f>'[3]На даты'!F86/2</f>
        <v>1656</v>
      </c>
      <c r="G81" s="134">
        <f>'[3]На даты'!G86/2</f>
        <v>1840</v>
      </c>
      <c r="H81" s="134">
        <f>'[3]На даты'!H86/2</f>
        <v>2024</v>
      </c>
      <c r="I81" s="134">
        <f>'[3]На даты'!I86/2</f>
        <v>2208</v>
      </c>
      <c r="J81" s="134">
        <f>'[3]На даты'!J86/2</f>
        <v>2392</v>
      </c>
      <c r="K81" s="134">
        <f>'[3]На даты'!K86/2</f>
        <v>2576</v>
      </c>
      <c r="L81" s="134">
        <f>'[3]На даты'!L86/2</f>
        <v>2760</v>
      </c>
      <c r="M81" s="131"/>
    </row>
    <row r="82" spans="1:13" ht="15" customHeight="1">
      <c r="A82" s="133">
        <v>79</v>
      </c>
      <c r="B82" s="134">
        <f>'[3]На даты'!B87/2</f>
        <v>920</v>
      </c>
      <c r="C82" s="134">
        <f>'[3]На даты'!C87/2</f>
        <v>1104</v>
      </c>
      <c r="D82" s="134">
        <f>'[3]На даты'!D87/2</f>
        <v>1288</v>
      </c>
      <c r="E82" s="134">
        <f>'[3]На даты'!E87/2</f>
        <v>1472</v>
      </c>
      <c r="F82" s="134">
        <f>'[3]На даты'!F87/2</f>
        <v>1656</v>
      </c>
      <c r="G82" s="134">
        <f>'[3]На даты'!G87/2</f>
        <v>1840</v>
      </c>
      <c r="H82" s="134">
        <f>'[3]На даты'!H87/2</f>
        <v>2024</v>
      </c>
      <c r="I82" s="134">
        <f>'[3]На даты'!I87/2</f>
        <v>2208</v>
      </c>
      <c r="J82" s="134">
        <f>'[3]На даты'!J87/2</f>
        <v>2392</v>
      </c>
      <c r="K82" s="134">
        <f>'[3]На даты'!K87/2</f>
        <v>2576</v>
      </c>
      <c r="L82" s="134">
        <f>'[3]На даты'!L87/2</f>
        <v>2760</v>
      </c>
      <c r="M82" s="131"/>
    </row>
    <row r="83" spans="1:13" s="138" customFormat="1" ht="15" customHeight="1">
      <c r="A83" s="135">
        <v>80</v>
      </c>
      <c r="B83" s="136">
        <f>'[3]На даты'!B88/2</f>
        <v>920</v>
      </c>
      <c r="C83" s="136">
        <f>'[3]На даты'!C88/2</f>
        <v>1104</v>
      </c>
      <c r="D83" s="136">
        <f>'[3]На даты'!D88/2</f>
        <v>1288</v>
      </c>
      <c r="E83" s="136">
        <f>'[3]На даты'!E88/2</f>
        <v>1472</v>
      </c>
      <c r="F83" s="136">
        <f>'[3]На даты'!F88/2</f>
        <v>1656</v>
      </c>
      <c r="G83" s="136">
        <f>'[3]На даты'!G88/2</f>
        <v>1840</v>
      </c>
      <c r="H83" s="136">
        <f>'[3]На даты'!H88/2</f>
        <v>2024</v>
      </c>
      <c r="I83" s="136">
        <f>'[3]На даты'!I88/2</f>
        <v>2208</v>
      </c>
      <c r="J83" s="136">
        <f>'[3]На даты'!J88/2</f>
        <v>2392</v>
      </c>
      <c r="K83" s="136">
        <f>'[3]На даты'!K88/2</f>
        <v>2576</v>
      </c>
      <c r="L83" s="136">
        <f>'[3]На даты'!L88/2</f>
        <v>2760</v>
      </c>
      <c r="M83" s="137"/>
    </row>
    <row r="84" spans="1:13" ht="15" customHeight="1">
      <c r="A84" s="133">
        <v>81</v>
      </c>
      <c r="B84" s="134">
        <f>'[3]На даты'!B89/2</f>
        <v>1035</v>
      </c>
      <c r="C84" s="134">
        <f>'[3]На даты'!C89/2</f>
        <v>1242</v>
      </c>
      <c r="D84" s="134">
        <f>'[3]На даты'!D89/2</f>
        <v>1449</v>
      </c>
      <c r="E84" s="134">
        <f>'[3]На даты'!E89/2</f>
        <v>1656</v>
      </c>
      <c r="F84" s="134">
        <f>'[3]На даты'!F89/2</f>
        <v>1863</v>
      </c>
      <c r="G84" s="134">
        <f>'[3]На даты'!G89/2</f>
        <v>2070</v>
      </c>
      <c r="H84" s="134">
        <f>'[3]На даты'!H89/2</f>
        <v>2277</v>
      </c>
      <c r="I84" s="134">
        <f>'[3]На даты'!I89/2</f>
        <v>2484</v>
      </c>
      <c r="J84" s="134">
        <f>'[3]На даты'!J89/2</f>
        <v>2691</v>
      </c>
      <c r="K84" s="134">
        <f>'[3]На даты'!K89/2</f>
        <v>2898</v>
      </c>
      <c r="L84" s="134">
        <f>'[3]На даты'!L89/2</f>
        <v>3105</v>
      </c>
      <c r="M84" s="131"/>
    </row>
    <row r="85" spans="1:13" ht="15" customHeight="1">
      <c r="A85" s="133">
        <v>82</v>
      </c>
      <c r="B85" s="134">
        <f>'[3]На даты'!B90/2</f>
        <v>1035</v>
      </c>
      <c r="C85" s="134">
        <f>'[3]На даты'!C90/2</f>
        <v>1242</v>
      </c>
      <c r="D85" s="134">
        <f>'[3]На даты'!D90/2</f>
        <v>1449</v>
      </c>
      <c r="E85" s="134">
        <f>'[3]На даты'!E90/2</f>
        <v>1656</v>
      </c>
      <c r="F85" s="134">
        <f>'[3]На даты'!F90/2</f>
        <v>1863</v>
      </c>
      <c r="G85" s="134">
        <f>'[3]На даты'!G90/2</f>
        <v>2070</v>
      </c>
      <c r="H85" s="134">
        <f>'[3]На даты'!H90/2</f>
        <v>2277</v>
      </c>
      <c r="I85" s="134">
        <f>'[3]На даты'!I90/2</f>
        <v>2484</v>
      </c>
      <c r="J85" s="134">
        <f>'[3]На даты'!J90/2</f>
        <v>2691</v>
      </c>
      <c r="K85" s="134">
        <f>'[3]На даты'!K90/2</f>
        <v>2898</v>
      </c>
      <c r="L85" s="134">
        <f>'[3]На даты'!L90/2</f>
        <v>3105</v>
      </c>
      <c r="M85" s="131"/>
    </row>
    <row r="86" spans="1:13" ht="15" customHeight="1">
      <c r="A86" s="133">
        <v>83</v>
      </c>
      <c r="B86" s="134">
        <f>'[3]На даты'!B91/2</f>
        <v>1035</v>
      </c>
      <c r="C86" s="134">
        <f>'[3]На даты'!C91/2</f>
        <v>1242</v>
      </c>
      <c r="D86" s="134">
        <f>'[3]На даты'!D91/2</f>
        <v>1449</v>
      </c>
      <c r="E86" s="134">
        <f>'[3]На даты'!E91/2</f>
        <v>1656</v>
      </c>
      <c r="F86" s="134">
        <f>'[3]На даты'!F91/2</f>
        <v>1863</v>
      </c>
      <c r="G86" s="134">
        <f>'[3]На даты'!G91/2</f>
        <v>2070</v>
      </c>
      <c r="H86" s="134">
        <f>'[3]На даты'!H91/2</f>
        <v>2277</v>
      </c>
      <c r="I86" s="134">
        <f>'[3]На даты'!I91/2</f>
        <v>2484</v>
      </c>
      <c r="J86" s="134">
        <f>'[3]На даты'!J91/2</f>
        <v>2691</v>
      </c>
      <c r="K86" s="134">
        <f>'[3]На даты'!K91/2</f>
        <v>2898</v>
      </c>
      <c r="L86" s="134">
        <f>'[3]На даты'!L91/2</f>
        <v>3105</v>
      </c>
      <c r="M86" s="131"/>
    </row>
    <row r="87" spans="1:13" ht="15" customHeight="1">
      <c r="A87" s="133">
        <v>84</v>
      </c>
      <c r="B87" s="134">
        <f>'[3]На даты'!B92/2</f>
        <v>1035</v>
      </c>
      <c r="C87" s="134">
        <f>'[3]На даты'!C92/2</f>
        <v>1242</v>
      </c>
      <c r="D87" s="134">
        <f>'[3]На даты'!D92/2</f>
        <v>1449</v>
      </c>
      <c r="E87" s="134">
        <f>'[3]На даты'!E92/2</f>
        <v>1656</v>
      </c>
      <c r="F87" s="134">
        <f>'[3]На даты'!F92/2</f>
        <v>1863</v>
      </c>
      <c r="G87" s="134">
        <f>'[3]На даты'!G92/2</f>
        <v>2070</v>
      </c>
      <c r="H87" s="134">
        <f>'[3]На даты'!H92/2</f>
        <v>2277</v>
      </c>
      <c r="I87" s="134">
        <f>'[3]На даты'!I92/2</f>
        <v>2484</v>
      </c>
      <c r="J87" s="134">
        <f>'[3]На даты'!J92/2</f>
        <v>2691</v>
      </c>
      <c r="K87" s="134">
        <f>'[3]На даты'!K92/2</f>
        <v>2898</v>
      </c>
      <c r="L87" s="134">
        <f>'[3]На даты'!L92/2</f>
        <v>3105</v>
      </c>
      <c r="M87" s="131"/>
    </row>
    <row r="88" spans="1:13" ht="15" customHeight="1">
      <c r="A88" s="133">
        <v>85</v>
      </c>
      <c r="B88" s="134">
        <f>'[3]На даты'!B93/2</f>
        <v>1035</v>
      </c>
      <c r="C88" s="134">
        <f>'[3]На даты'!C93/2</f>
        <v>1242</v>
      </c>
      <c r="D88" s="134">
        <f>'[3]На даты'!D93/2</f>
        <v>1449</v>
      </c>
      <c r="E88" s="134">
        <f>'[3]На даты'!E93/2</f>
        <v>1656</v>
      </c>
      <c r="F88" s="134">
        <f>'[3]На даты'!F93/2</f>
        <v>1863</v>
      </c>
      <c r="G88" s="134">
        <f>'[3]На даты'!G93/2</f>
        <v>2070</v>
      </c>
      <c r="H88" s="134">
        <f>'[3]На даты'!H93/2</f>
        <v>2277</v>
      </c>
      <c r="I88" s="134">
        <f>'[3]На даты'!I93/2</f>
        <v>2484</v>
      </c>
      <c r="J88" s="134">
        <f>'[3]На даты'!J93/2</f>
        <v>2691</v>
      </c>
      <c r="K88" s="134">
        <f>'[3]На даты'!K93/2</f>
        <v>2898</v>
      </c>
      <c r="L88" s="134">
        <f>'[3]На даты'!L93/2</f>
        <v>3105</v>
      </c>
      <c r="M88" s="131"/>
    </row>
    <row r="89" spans="1:13" ht="15" customHeight="1">
      <c r="A89" s="133">
        <v>86</v>
      </c>
      <c r="B89" s="134">
        <f>'[3]На даты'!B94/2</f>
        <v>1035</v>
      </c>
      <c r="C89" s="134">
        <f>'[3]На даты'!C94/2</f>
        <v>1242</v>
      </c>
      <c r="D89" s="134">
        <f>'[3]На даты'!D94/2</f>
        <v>1449</v>
      </c>
      <c r="E89" s="134">
        <f>'[3]На даты'!E94/2</f>
        <v>1656</v>
      </c>
      <c r="F89" s="134">
        <f>'[3]На даты'!F94/2</f>
        <v>1863</v>
      </c>
      <c r="G89" s="134">
        <f>'[3]На даты'!G94/2</f>
        <v>2070</v>
      </c>
      <c r="H89" s="134">
        <f>'[3]На даты'!H94/2</f>
        <v>2277</v>
      </c>
      <c r="I89" s="134">
        <f>'[3]На даты'!I94/2</f>
        <v>2484</v>
      </c>
      <c r="J89" s="134">
        <f>'[3]На даты'!J94/2</f>
        <v>2691</v>
      </c>
      <c r="K89" s="134">
        <f>'[3]На даты'!K94/2</f>
        <v>2898</v>
      </c>
      <c r="L89" s="134">
        <f>'[3]На даты'!L94/2</f>
        <v>3105</v>
      </c>
      <c r="M89" s="131"/>
    </row>
    <row r="90" spans="1:13" ht="15" customHeight="1">
      <c r="A90" s="133">
        <v>87</v>
      </c>
      <c r="B90" s="134">
        <f>'[3]На даты'!B95/2</f>
        <v>1035</v>
      </c>
      <c r="C90" s="134">
        <f>'[3]На даты'!C95/2</f>
        <v>1242</v>
      </c>
      <c r="D90" s="134">
        <f>'[3]На даты'!D95/2</f>
        <v>1449</v>
      </c>
      <c r="E90" s="134">
        <f>'[3]На даты'!E95/2</f>
        <v>1656</v>
      </c>
      <c r="F90" s="134">
        <f>'[3]На даты'!F95/2</f>
        <v>1863</v>
      </c>
      <c r="G90" s="134">
        <f>'[3]На даты'!G95/2</f>
        <v>2070</v>
      </c>
      <c r="H90" s="134">
        <f>'[3]На даты'!H95/2</f>
        <v>2277</v>
      </c>
      <c r="I90" s="134">
        <f>'[3]На даты'!I95/2</f>
        <v>2484</v>
      </c>
      <c r="J90" s="134">
        <f>'[3]На даты'!J95/2</f>
        <v>2691</v>
      </c>
      <c r="K90" s="134">
        <f>'[3]На даты'!K95/2</f>
        <v>2898</v>
      </c>
      <c r="L90" s="134">
        <f>'[3]На даты'!L95/2</f>
        <v>3105</v>
      </c>
      <c r="M90" s="131"/>
    </row>
    <row r="91" spans="1:13" ht="15" customHeight="1">
      <c r="A91" s="133">
        <v>88</v>
      </c>
      <c r="B91" s="134">
        <f>'[3]На даты'!B96/2</f>
        <v>1035</v>
      </c>
      <c r="C91" s="134">
        <f>'[3]На даты'!C96/2</f>
        <v>1242</v>
      </c>
      <c r="D91" s="134">
        <f>'[3]На даты'!D96/2</f>
        <v>1449</v>
      </c>
      <c r="E91" s="134">
        <f>'[3]На даты'!E96/2</f>
        <v>1656</v>
      </c>
      <c r="F91" s="134">
        <f>'[3]На даты'!F96/2</f>
        <v>1863</v>
      </c>
      <c r="G91" s="134">
        <f>'[3]На даты'!G96/2</f>
        <v>2070</v>
      </c>
      <c r="H91" s="134">
        <f>'[3]На даты'!H96/2</f>
        <v>2277</v>
      </c>
      <c r="I91" s="134">
        <f>'[3]На даты'!I96/2</f>
        <v>2484</v>
      </c>
      <c r="J91" s="134">
        <f>'[3]На даты'!J96/2</f>
        <v>2691</v>
      </c>
      <c r="K91" s="134">
        <f>'[3]На даты'!K96/2</f>
        <v>2898</v>
      </c>
      <c r="L91" s="134">
        <f>'[3]На даты'!L96/2</f>
        <v>3105</v>
      </c>
      <c r="M91" s="131"/>
    </row>
    <row r="92" spans="1:13" ht="15" customHeight="1">
      <c r="A92" s="133">
        <v>89</v>
      </c>
      <c r="B92" s="134">
        <f>'[3]На даты'!B97/2</f>
        <v>1035</v>
      </c>
      <c r="C92" s="134">
        <f>'[3]На даты'!C97/2</f>
        <v>1242</v>
      </c>
      <c r="D92" s="134">
        <f>'[3]На даты'!D97/2</f>
        <v>1449</v>
      </c>
      <c r="E92" s="134">
        <f>'[3]На даты'!E97/2</f>
        <v>1656</v>
      </c>
      <c r="F92" s="134">
        <f>'[3]На даты'!F97/2</f>
        <v>1863</v>
      </c>
      <c r="G92" s="134">
        <f>'[3]На даты'!G97/2</f>
        <v>2070</v>
      </c>
      <c r="H92" s="134">
        <f>'[3]На даты'!H97/2</f>
        <v>2277</v>
      </c>
      <c r="I92" s="134">
        <f>'[3]На даты'!I97/2</f>
        <v>2484</v>
      </c>
      <c r="J92" s="134">
        <f>'[3]На даты'!J97/2</f>
        <v>2691</v>
      </c>
      <c r="K92" s="134">
        <f>'[3]На даты'!K97/2</f>
        <v>2898</v>
      </c>
      <c r="L92" s="134">
        <f>'[3]На даты'!L97/2</f>
        <v>3105</v>
      </c>
      <c r="M92" s="131"/>
    </row>
    <row r="93" spans="1:13" s="138" customFormat="1" ht="15" customHeight="1">
      <c r="A93" s="135">
        <v>90</v>
      </c>
      <c r="B93" s="136">
        <f>'[3]На даты'!B98/2</f>
        <v>1035</v>
      </c>
      <c r="C93" s="136">
        <f>'[3]На даты'!C98/2</f>
        <v>1242</v>
      </c>
      <c r="D93" s="136">
        <f>'[3]На даты'!D98/2</f>
        <v>1449</v>
      </c>
      <c r="E93" s="136">
        <f>'[3]На даты'!E98/2</f>
        <v>1656</v>
      </c>
      <c r="F93" s="136">
        <f>'[3]На даты'!F98/2</f>
        <v>1863</v>
      </c>
      <c r="G93" s="136">
        <f>'[3]На даты'!G98/2</f>
        <v>2070</v>
      </c>
      <c r="H93" s="136">
        <f>'[3]На даты'!H98/2</f>
        <v>2277</v>
      </c>
      <c r="I93" s="136">
        <f>'[3]На даты'!I98/2</f>
        <v>2484</v>
      </c>
      <c r="J93" s="136">
        <f>'[3]На даты'!J98/2</f>
        <v>2691</v>
      </c>
      <c r="K93" s="136">
        <f>'[3]На даты'!K98/2</f>
        <v>2898</v>
      </c>
      <c r="L93" s="136">
        <f>'[3]На даты'!L98/2</f>
        <v>3105</v>
      </c>
      <c r="M93" s="137"/>
    </row>
    <row r="94" spans="1:13" ht="15" customHeight="1">
      <c r="A94" s="133">
        <v>91</v>
      </c>
      <c r="B94" s="134">
        <f>'[3]На даты'!B99/2</f>
        <v>1150</v>
      </c>
      <c r="C94" s="134">
        <f>'[3]На даты'!C99/2</f>
        <v>1380</v>
      </c>
      <c r="D94" s="134">
        <f>'[3]На даты'!D99/2</f>
        <v>1610</v>
      </c>
      <c r="E94" s="134">
        <f>'[3]На даты'!E99/2</f>
        <v>1840</v>
      </c>
      <c r="F94" s="134">
        <f>'[3]На даты'!F99/2</f>
        <v>2070</v>
      </c>
      <c r="G94" s="134">
        <f>'[3]На даты'!G99/2</f>
        <v>2300</v>
      </c>
      <c r="H94" s="134">
        <f>'[3]На даты'!H99/2</f>
        <v>2530</v>
      </c>
      <c r="I94" s="134">
        <f>'[3]На даты'!I99/2</f>
        <v>2760</v>
      </c>
      <c r="J94" s="134">
        <f>'[3]На даты'!J99/2</f>
        <v>2990</v>
      </c>
      <c r="K94" s="134">
        <f>'[3]На даты'!K99/2</f>
        <v>3220</v>
      </c>
      <c r="L94" s="134">
        <f>'[3]На даты'!L99/2</f>
        <v>3450</v>
      </c>
      <c r="M94" s="131"/>
    </row>
    <row r="95" spans="1:13" ht="15" customHeight="1">
      <c r="A95" s="133">
        <v>92</v>
      </c>
      <c r="B95" s="134">
        <f>'[3]На даты'!B100/2</f>
        <v>1150</v>
      </c>
      <c r="C95" s="134">
        <f>'[3]На даты'!C100/2</f>
        <v>1380</v>
      </c>
      <c r="D95" s="134">
        <f>'[3]На даты'!D100/2</f>
        <v>1610</v>
      </c>
      <c r="E95" s="134">
        <f>'[3]На даты'!E100/2</f>
        <v>1840</v>
      </c>
      <c r="F95" s="134">
        <f>'[3]На даты'!F100/2</f>
        <v>2070</v>
      </c>
      <c r="G95" s="134">
        <f>'[3]На даты'!G100/2</f>
        <v>2300</v>
      </c>
      <c r="H95" s="134">
        <f>'[3]На даты'!H100/2</f>
        <v>2530</v>
      </c>
      <c r="I95" s="134">
        <f>'[3]На даты'!I100/2</f>
        <v>2760</v>
      </c>
      <c r="J95" s="134">
        <f>'[3]На даты'!J100/2</f>
        <v>2990</v>
      </c>
      <c r="K95" s="134">
        <f>'[3]На даты'!K100/2</f>
        <v>3220</v>
      </c>
      <c r="L95" s="134">
        <f>'[3]На даты'!L100/2</f>
        <v>3450</v>
      </c>
      <c r="M95" s="131"/>
    </row>
    <row r="96" spans="1:13" ht="15" customHeight="1">
      <c r="A96" s="133">
        <v>93</v>
      </c>
      <c r="B96" s="134">
        <f>'[3]На даты'!B101/2</f>
        <v>1150</v>
      </c>
      <c r="C96" s="134">
        <f>'[3]На даты'!C101/2</f>
        <v>1380</v>
      </c>
      <c r="D96" s="134">
        <f>'[3]На даты'!D101/2</f>
        <v>1610</v>
      </c>
      <c r="E96" s="134">
        <f>'[3]На даты'!E101/2</f>
        <v>1840</v>
      </c>
      <c r="F96" s="134">
        <f>'[3]На даты'!F101/2</f>
        <v>2070</v>
      </c>
      <c r="G96" s="134">
        <f>'[3]На даты'!G101/2</f>
        <v>2300</v>
      </c>
      <c r="H96" s="134">
        <f>'[3]На даты'!H101/2</f>
        <v>2530</v>
      </c>
      <c r="I96" s="134">
        <f>'[3]На даты'!I101/2</f>
        <v>2760</v>
      </c>
      <c r="J96" s="134">
        <f>'[3]На даты'!J101/2</f>
        <v>2990</v>
      </c>
      <c r="K96" s="134">
        <f>'[3]На даты'!K101/2</f>
        <v>3220</v>
      </c>
      <c r="L96" s="134">
        <f>'[3]На даты'!L101/2</f>
        <v>3450</v>
      </c>
      <c r="M96" s="131"/>
    </row>
    <row r="97" spans="1:13" ht="15" customHeight="1">
      <c r="A97" s="133">
        <v>94</v>
      </c>
      <c r="B97" s="134">
        <f>'[3]На даты'!B102/2</f>
        <v>1150</v>
      </c>
      <c r="C97" s="134">
        <f>'[3]На даты'!C102/2</f>
        <v>1380</v>
      </c>
      <c r="D97" s="134">
        <f>'[3]На даты'!D102/2</f>
        <v>1610</v>
      </c>
      <c r="E97" s="134">
        <f>'[3]На даты'!E102/2</f>
        <v>1840</v>
      </c>
      <c r="F97" s="134">
        <f>'[3]На даты'!F102/2</f>
        <v>2070</v>
      </c>
      <c r="G97" s="134">
        <f>'[3]На даты'!G102/2</f>
        <v>2300</v>
      </c>
      <c r="H97" s="134">
        <f>'[3]На даты'!H102/2</f>
        <v>2530</v>
      </c>
      <c r="I97" s="134">
        <f>'[3]На даты'!I102/2</f>
        <v>2760</v>
      </c>
      <c r="J97" s="134">
        <f>'[3]На даты'!J102/2</f>
        <v>2990</v>
      </c>
      <c r="K97" s="134">
        <f>'[3]На даты'!K102/2</f>
        <v>3220</v>
      </c>
      <c r="L97" s="134">
        <f>'[3]На даты'!L102/2</f>
        <v>3450</v>
      </c>
      <c r="M97" s="131"/>
    </row>
    <row r="98" spans="1:13" ht="15" customHeight="1">
      <c r="A98" s="133">
        <v>95</v>
      </c>
      <c r="B98" s="134">
        <f>'[3]На даты'!B103/2</f>
        <v>1150</v>
      </c>
      <c r="C98" s="134">
        <f>'[3]На даты'!C103/2</f>
        <v>1380</v>
      </c>
      <c r="D98" s="134">
        <f>'[3]На даты'!D103/2</f>
        <v>1610</v>
      </c>
      <c r="E98" s="134">
        <f>'[3]На даты'!E103/2</f>
        <v>1840</v>
      </c>
      <c r="F98" s="134">
        <f>'[3]На даты'!F103/2</f>
        <v>2070</v>
      </c>
      <c r="G98" s="134">
        <f>'[3]На даты'!G103/2</f>
        <v>2300</v>
      </c>
      <c r="H98" s="134">
        <f>'[3]На даты'!H103/2</f>
        <v>2530</v>
      </c>
      <c r="I98" s="134">
        <f>'[3]На даты'!I103/2</f>
        <v>2760</v>
      </c>
      <c r="J98" s="134">
        <f>'[3]На даты'!J103/2</f>
        <v>2990</v>
      </c>
      <c r="K98" s="134">
        <f>'[3]На даты'!K103/2</f>
        <v>3220</v>
      </c>
      <c r="L98" s="134">
        <f>'[3]На даты'!L103/2</f>
        <v>3450</v>
      </c>
      <c r="M98" s="131"/>
    </row>
    <row r="99" spans="1:13" ht="15" customHeight="1">
      <c r="A99" s="133">
        <v>96</v>
      </c>
      <c r="B99" s="134">
        <f>'[3]На даты'!B104/2</f>
        <v>1150</v>
      </c>
      <c r="C99" s="134">
        <f>'[3]На даты'!C104/2</f>
        <v>1380</v>
      </c>
      <c r="D99" s="134">
        <f>'[3]На даты'!D104/2</f>
        <v>1610</v>
      </c>
      <c r="E99" s="134">
        <f>'[3]На даты'!E104/2</f>
        <v>1840</v>
      </c>
      <c r="F99" s="134">
        <f>'[3]На даты'!F104/2</f>
        <v>2070</v>
      </c>
      <c r="G99" s="134">
        <f>'[3]На даты'!G104/2</f>
        <v>2300</v>
      </c>
      <c r="H99" s="134">
        <f>'[3]На даты'!H104/2</f>
        <v>2530</v>
      </c>
      <c r="I99" s="134">
        <f>'[3]На даты'!I104/2</f>
        <v>2760</v>
      </c>
      <c r="J99" s="134">
        <f>'[3]На даты'!J104/2</f>
        <v>2990</v>
      </c>
      <c r="K99" s="134">
        <f>'[3]На даты'!K104/2</f>
        <v>3220</v>
      </c>
      <c r="L99" s="134">
        <f>'[3]На даты'!L104/2</f>
        <v>3450</v>
      </c>
      <c r="M99" s="131"/>
    </row>
    <row r="100" spans="1:13" ht="15" customHeight="1">
      <c r="A100" s="133">
        <v>97</v>
      </c>
      <c r="B100" s="134">
        <f>'[3]На даты'!B105/2</f>
        <v>1150</v>
      </c>
      <c r="C100" s="134">
        <f>'[3]На даты'!C105/2</f>
        <v>1380</v>
      </c>
      <c r="D100" s="134">
        <f>'[3]На даты'!D105/2</f>
        <v>1610</v>
      </c>
      <c r="E100" s="134">
        <f>'[3]На даты'!E105/2</f>
        <v>1840</v>
      </c>
      <c r="F100" s="134">
        <f>'[3]На даты'!F105/2</f>
        <v>2070</v>
      </c>
      <c r="G100" s="134">
        <f>'[3]На даты'!G105/2</f>
        <v>2300</v>
      </c>
      <c r="H100" s="134">
        <f>'[3]На даты'!H105/2</f>
        <v>2530</v>
      </c>
      <c r="I100" s="134">
        <f>'[3]На даты'!I105/2</f>
        <v>2760</v>
      </c>
      <c r="J100" s="134">
        <f>'[3]На даты'!J105/2</f>
        <v>2990</v>
      </c>
      <c r="K100" s="134">
        <f>'[3]На даты'!K105/2</f>
        <v>3220</v>
      </c>
      <c r="L100" s="134">
        <f>'[3]На даты'!L105/2</f>
        <v>3450</v>
      </c>
      <c r="M100" s="131"/>
    </row>
    <row r="101" spans="1:13" ht="15" customHeight="1">
      <c r="A101" s="133">
        <v>98</v>
      </c>
      <c r="B101" s="134">
        <f>'[3]На даты'!B106/2</f>
        <v>1150</v>
      </c>
      <c r="C101" s="134">
        <f>'[3]На даты'!C106/2</f>
        <v>1380</v>
      </c>
      <c r="D101" s="134">
        <f>'[3]На даты'!D106/2</f>
        <v>1610</v>
      </c>
      <c r="E101" s="134">
        <f>'[3]На даты'!E106/2</f>
        <v>1840</v>
      </c>
      <c r="F101" s="134">
        <f>'[3]На даты'!F106/2</f>
        <v>2070</v>
      </c>
      <c r="G101" s="134">
        <f>'[3]На даты'!G106/2</f>
        <v>2300</v>
      </c>
      <c r="H101" s="134">
        <f>'[3]На даты'!H106/2</f>
        <v>2530</v>
      </c>
      <c r="I101" s="134">
        <f>'[3]На даты'!I106/2</f>
        <v>2760</v>
      </c>
      <c r="J101" s="134">
        <f>'[3]На даты'!J106/2</f>
        <v>2990</v>
      </c>
      <c r="K101" s="134">
        <f>'[3]На даты'!K106/2</f>
        <v>3220</v>
      </c>
      <c r="L101" s="134">
        <f>'[3]На даты'!L106/2</f>
        <v>3450</v>
      </c>
      <c r="M101" s="131"/>
    </row>
    <row r="102" spans="1:13" ht="15" customHeight="1">
      <c r="A102" s="133">
        <v>99</v>
      </c>
      <c r="B102" s="134">
        <f>'[3]На даты'!B107/2</f>
        <v>1150</v>
      </c>
      <c r="C102" s="134">
        <f>'[3]На даты'!C107/2</f>
        <v>1380</v>
      </c>
      <c r="D102" s="134">
        <f>'[3]На даты'!D107/2</f>
        <v>1610</v>
      </c>
      <c r="E102" s="134">
        <f>'[3]На даты'!E107/2</f>
        <v>1840</v>
      </c>
      <c r="F102" s="134">
        <f>'[3]На даты'!F107/2</f>
        <v>2070</v>
      </c>
      <c r="G102" s="134">
        <f>'[3]На даты'!G107/2</f>
        <v>2300</v>
      </c>
      <c r="H102" s="134">
        <f>'[3]На даты'!H107/2</f>
        <v>2530</v>
      </c>
      <c r="I102" s="134">
        <f>'[3]На даты'!I107/2</f>
        <v>2760</v>
      </c>
      <c r="J102" s="134">
        <f>'[3]На даты'!J107/2</f>
        <v>2990</v>
      </c>
      <c r="K102" s="134">
        <f>'[3]На даты'!K107/2</f>
        <v>3220</v>
      </c>
      <c r="L102" s="134">
        <f>'[3]На даты'!L107/2</f>
        <v>3450</v>
      </c>
      <c r="M102" s="131"/>
    </row>
    <row r="103" spans="1:13" s="138" customFormat="1" ht="15" customHeight="1">
      <c r="A103" s="135">
        <v>100</v>
      </c>
      <c r="B103" s="136">
        <f>'[3]На даты'!B108/2</f>
        <v>1150</v>
      </c>
      <c r="C103" s="136">
        <f>'[3]На даты'!C108/2</f>
        <v>1380</v>
      </c>
      <c r="D103" s="136">
        <f>'[3]На даты'!D108/2</f>
        <v>1610</v>
      </c>
      <c r="E103" s="136">
        <f>'[3]На даты'!E108/2</f>
        <v>1840</v>
      </c>
      <c r="F103" s="136">
        <f>'[3]На даты'!F108/2</f>
        <v>2070</v>
      </c>
      <c r="G103" s="136">
        <f>'[3]На даты'!G108/2</f>
        <v>2300</v>
      </c>
      <c r="H103" s="136">
        <f>'[3]На даты'!H108/2</f>
        <v>2530</v>
      </c>
      <c r="I103" s="136">
        <f>'[3]На даты'!I108/2</f>
        <v>2760</v>
      </c>
      <c r="J103" s="136">
        <f>'[3]На даты'!J108/2</f>
        <v>2990</v>
      </c>
      <c r="K103" s="136">
        <f>'[3]На даты'!K108/2</f>
        <v>3220</v>
      </c>
      <c r="L103" s="136">
        <f>'[3]На даты'!L108/2</f>
        <v>3450</v>
      </c>
      <c r="M103" s="137"/>
    </row>
    <row r="104" spans="1:13" ht="15" customHeight="1">
      <c r="A104" s="133">
        <v>101</v>
      </c>
      <c r="B104" s="134">
        <f>'[3]На даты'!B109/2</f>
        <v>1265</v>
      </c>
      <c r="C104" s="134">
        <f>'[3]На даты'!C109/2</f>
        <v>1518</v>
      </c>
      <c r="D104" s="134">
        <f>'[3]На даты'!D109/2</f>
        <v>1771</v>
      </c>
      <c r="E104" s="134">
        <f>'[3]На даты'!E109/2</f>
        <v>2024</v>
      </c>
      <c r="F104" s="134">
        <f>'[3]На даты'!F109/2</f>
        <v>2277</v>
      </c>
      <c r="G104" s="134">
        <f>'[3]На даты'!G109/2</f>
        <v>2530</v>
      </c>
      <c r="H104" s="134">
        <f>'[3]На даты'!H109/2</f>
        <v>2783</v>
      </c>
      <c r="I104" s="134">
        <f>'[3]На даты'!I109/2</f>
        <v>3036</v>
      </c>
      <c r="J104" s="134">
        <f>'[3]На даты'!J109/2</f>
        <v>3289</v>
      </c>
      <c r="K104" s="134">
        <f>'[3]На даты'!K109/2</f>
        <v>3542</v>
      </c>
      <c r="L104" s="134">
        <f>'[3]На даты'!L109/2</f>
        <v>3795</v>
      </c>
      <c r="M104" s="131"/>
    </row>
    <row r="105" spans="1:13" ht="15" customHeight="1">
      <c r="A105" s="133">
        <v>102</v>
      </c>
      <c r="B105" s="134">
        <f>'[3]На даты'!B110/2</f>
        <v>1265</v>
      </c>
      <c r="C105" s="134">
        <f>'[3]На даты'!C110/2</f>
        <v>1518</v>
      </c>
      <c r="D105" s="134">
        <f>'[3]На даты'!D110/2</f>
        <v>1771</v>
      </c>
      <c r="E105" s="134">
        <f>'[3]На даты'!E110/2</f>
        <v>2024</v>
      </c>
      <c r="F105" s="134">
        <f>'[3]На даты'!F110/2</f>
        <v>2277</v>
      </c>
      <c r="G105" s="134">
        <f>'[3]На даты'!G110/2</f>
        <v>2530</v>
      </c>
      <c r="H105" s="134">
        <f>'[3]На даты'!H110/2</f>
        <v>2783</v>
      </c>
      <c r="I105" s="134">
        <f>'[3]На даты'!I110/2</f>
        <v>3036</v>
      </c>
      <c r="J105" s="134">
        <f>'[3]На даты'!J110/2</f>
        <v>3289</v>
      </c>
      <c r="K105" s="134">
        <f>'[3]На даты'!K110/2</f>
        <v>3542</v>
      </c>
      <c r="L105" s="134">
        <f>'[3]На даты'!L110/2</f>
        <v>3795</v>
      </c>
      <c r="M105" s="131"/>
    </row>
    <row r="106" spans="1:13" ht="15" customHeight="1">
      <c r="A106" s="133">
        <v>103</v>
      </c>
      <c r="B106" s="134">
        <f>'[3]На даты'!B111/2</f>
        <v>1265</v>
      </c>
      <c r="C106" s="134">
        <f>'[3]На даты'!C111/2</f>
        <v>1518</v>
      </c>
      <c r="D106" s="134">
        <f>'[3]На даты'!D111/2</f>
        <v>1771</v>
      </c>
      <c r="E106" s="134">
        <f>'[3]На даты'!E111/2</f>
        <v>2024</v>
      </c>
      <c r="F106" s="134">
        <f>'[3]На даты'!F111/2</f>
        <v>2277</v>
      </c>
      <c r="G106" s="134">
        <f>'[3]На даты'!G111/2</f>
        <v>2530</v>
      </c>
      <c r="H106" s="134">
        <f>'[3]На даты'!H111/2</f>
        <v>2783</v>
      </c>
      <c r="I106" s="134">
        <f>'[3]На даты'!I111/2</f>
        <v>3036</v>
      </c>
      <c r="J106" s="134">
        <f>'[3]На даты'!J111/2</f>
        <v>3289</v>
      </c>
      <c r="K106" s="134">
        <f>'[3]На даты'!K111/2</f>
        <v>3542</v>
      </c>
      <c r="L106" s="134">
        <f>'[3]На даты'!L111/2</f>
        <v>3795</v>
      </c>
      <c r="M106" s="131"/>
    </row>
    <row r="107" spans="1:13" ht="15" customHeight="1">
      <c r="A107" s="133">
        <v>104</v>
      </c>
      <c r="B107" s="134">
        <f>'[3]На даты'!B112/2</f>
        <v>1265</v>
      </c>
      <c r="C107" s="134">
        <f>'[3]На даты'!C112/2</f>
        <v>1518</v>
      </c>
      <c r="D107" s="134">
        <f>'[3]На даты'!D112/2</f>
        <v>1771</v>
      </c>
      <c r="E107" s="134">
        <f>'[3]На даты'!E112/2</f>
        <v>2024</v>
      </c>
      <c r="F107" s="134">
        <f>'[3]На даты'!F112/2</f>
        <v>2277</v>
      </c>
      <c r="G107" s="134">
        <f>'[3]На даты'!G112/2</f>
        <v>2530</v>
      </c>
      <c r="H107" s="134">
        <f>'[3]На даты'!H112/2</f>
        <v>2783</v>
      </c>
      <c r="I107" s="134">
        <f>'[3]На даты'!I112/2</f>
        <v>3036</v>
      </c>
      <c r="J107" s="134">
        <f>'[3]На даты'!J112/2</f>
        <v>3289</v>
      </c>
      <c r="K107" s="134">
        <f>'[3]На даты'!K112/2</f>
        <v>3542</v>
      </c>
      <c r="L107" s="134">
        <f>'[3]На даты'!L112/2</f>
        <v>3795</v>
      </c>
      <c r="M107" s="131"/>
    </row>
    <row r="108" spans="1:13" ht="15" customHeight="1">
      <c r="A108" s="133">
        <v>105</v>
      </c>
      <c r="B108" s="134">
        <f>'[3]На даты'!B113/2</f>
        <v>1265</v>
      </c>
      <c r="C108" s="134">
        <f>'[3]На даты'!C113/2</f>
        <v>1518</v>
      </c>
      <c r="D108" s="134">
        <f>'[3]На даты'!D113/2</f>
        <v>1771</v>
      </c>
      <c r="E108" s="134">
        <f>'[3]На даты'!E113/2</f>
        <v>2024</v>
      </c>
      <c r="F108" s="134">
        <f>'[3]На даты'!F113/2</f>
        <v>2277</v>
      </c>
      <c r="G108" s="134">
        <f>'[3]На даты'!G113/2</f>
        <v>2530</v>
      </c>
      <c r="H108" s="134">
        <f>'[3]На даты'!H113/2</f>
        <v>2783</v>
      </c>
      <c r="I108" s="134">
        <f>'[3]На даты'!I113/2</f>
        <v>3036</v>
      </c>
      <c r="J108" s="134">
        <f>'[3]На даты'!J113/2</f>
        <v>3289</v>
      </c>
      <c r="K108" s="134">
        <f>'[3]На даты'!K113/2</f>
        <v>3542</v>
      </c>
      <c r="L108" s="134">
        <f>'[3]На даты'!L113/2</f>
        <v>3795</v>
      </c>
      <c r="M108" s="131"/>
    </row>
    <row r="109" spans="1:13" ht="15" customHeight="1">
      <c r="A109" s="133">
        <v>106</v>
      </c>
      <c r="B109" s="134">
        <f>'[3]На даты'!B114/2</f>
        <v>1265</v>
      </c>
      <c r="C109" s="134">
        <f>'[3]На даты'!C114/2</f>
        <v>1518</v>
      </c>
      <c r="D109" s="134">
        <f>'[3]На даты'!D114/2</f>
        <v>1771</v>
      </c>
      <c r="E109" s="134">
        <f>'[3]На даты'!E114/2</f>
        <v>2024</v>
      </c>
      <c r="F109" s="134">
        <f>'[3]На даты'!F114/2</f>
        <v>2277</v>
      </c>
      <c r="G109" s="134">
        <f>'[3]На даты'!G114/2</f>
        <v>2530</v>
      </c>
      <c r="H109" s="134">
        <f>'[3]На даты'!H114/2</f>
        <v>2783</v>
      </c>
      <c r="I109" s="134">
        <f>'[3]На даты'!I114/2</f>
        <v>3036</v>
      </c>
      <c r="J109" s="134">
        <f>'[3]На даты'!J114/2</f>
        <v>3289</v>
      </c>
      <c r="K109" s="134">
        <f>'[3]На даты'!K114/2</f>
        <v>3542</v>
      </c>
      <c r="L109" s="134">
        <f>'[3]На даты'!L114/2</f>
        <v>3795</v>
      </c>
      <c r="M109" s="131"/>
    </row>
    <row r="110" spans="1:13" ht="15" customHeight="1">
      <c r="A110" s="133">
        <v>107</v>
      </c>
      <c r="B110" s="134">
        <f>'[3]На даты'!B115/2</f>
        <v>1265</v>
      </c>
      <c r="C110" s="134">
        <f>'[3]На даты'!C115/2</f>
        <v>1518</v>
      </c>
      <c r="D110" s="134">
        <f>'[3]На даты'!D115/2</f>
        <v>1771</v>
      </c>
      <c r="E110" s="134">
        <f>'[3]На даты'!E115/2</f>
        <v>2024</v>
      </c>
      <c r="F110" s="134">
        <f>'[3]На даты'!F115/2</f>
        <v>2277</v>
      </c>
      <c r="G110" s="134">
        <f>'[3]На даты'!G115/2</f>
        <v>2530</v>
      </c>
      <c r="H110" s="134">
        <f>'[3]На даты'!H115/2</f>
        <v>2783</v>
      </c>
      <c r="I110" s="134">
        <f>'[3]На даты'!I115/2</f>
        <v>3036</v>
      </c>
      <c r="J110" s="134">
        <f>'[3]На даты'!J115/2</f>
        <v>3289</v>
      </c>
      <c r="K110" s="134">
        <f>'[3]На даты'!K115/2</f>
        <v>3542</v>
      </c>
      <c r="L110" s="134">
        <f>'[3]На даты'!L115/2</f>
        <v>3795</v>
      </c>
      <c r="M110" s="131"/>
    </row>
    <row r="111" spans="1:13" ht="15" customHeight="1">
      <c r="A111" s="133">
        <v>108</v>
      </c>
      <c r="B111" s="134">
        <f>'[3]На даты'!B116/2</f>
        <v>1265</v>
      </c>
      <c r="C111" s="134">
        <f>'[3]На даты'!C116/2</f>
        <v>1518</v>
      </c>
      <c r="D111" s="134">
        <f>'[3]На даты'!D116/2</f>
        <v>1771</v>
      </c>
      <c r="E111" s="134">
        <f>'[3]На даты'!E116/2</f>
        <v>2024</v>
      </c>
      <c r="F111" s="134">
        <f>'[3]На даты'!F116/2</f>
        <v>2277</v>
      </c>
      <c r="G111" s="134">
        <f>'[3]На даты'!G116/2</f>
        <v>2530</v>
      </c>
      <c r="H111" s="134">
        <f>'[3]На даты'!H116/2</f>
        <v>2783</v>
      </c>
      <c r="I111" s="134">
        <f>'[3]На даты'!I116/2</f>
        <v>3036</v>
      </c>
      <c r="J111" s="134">
        <f>'[3]На даты'!J116/2</f>
        <v>3289</v>
      </c>
      <c r="K111" s="134">
        <f>'[3]На даты'!K116/2</f>
        <v>3542</v>
      </c>
      <c r="L111" s="134">
        <f>'[3]На даты'!L116/2</f>
        <v>3795</v>
      </c>
      <c r="M111" s="131"/>
    </row>
    <row r="112" spans="1:13" ht="15" customHeight="1">
      <c r="A112" s="133">
        <v>109</v>
      </c>
      <c r="B112" s="134">
        <f>'[3]На даты'!B117/2</f>
        <v>1265</v>
      </c>
      <c r="C112" s="134">
        <f>'[3]На даты'!C117/2</f>
        <v>1518</v>
      </c>
      <c r="D112" s="134">
        <f>'[3]На даты'!D117/2</f>
        <v>1771</v>
      </c>
      <c r="E112" s="134">
        <f>'[3]На даты'!E117/2</f>
        <v>2024</v>
      </c>
      <c r="F112" s="134">
        <f>'[3]На даты'!F117/2</f>
        <v>2277</v>
      </c>
      <c r="G112" s="134">
        <f>'[3]На даты'!G117/2</f>
        <v>2530</v>
      </c>
      <c r="H112" s="134">
        <f>'[3]На даты'!H117/2</f>
        <v>2783</v>
      </c>
      <c r="I112" s="134">
        <f>'[3]На даты'!I117/2</f>
        <v>3036</v>
      </c>
      <c r="J112" s="134">
        <f>'[3]На даты'!J117/2</f>
        <v>3289</v>
      </c>
      <c r="K112" s="134">
        <f>'[3]На даты'!K117/2</f>
        <v>3542</v>
      </c>
      <c r="L112" s="134">
        <f>'[3]На даты'!L117/2</f>
        <v>3795</v>
      </c>
      <c r="M112" s="131"/>
    </row>
    <row r="113" spans="1:13" s="138" customFormat="1" ht="15" customHeight="1">
      <c r="A113" s="135">
        <v>110</v>
      </c>
      <c r="B113" s="136">
        <f>'[3]На даты'!B118/2</f>
        <v>1265</v>
      </c>
      <c r="C113" s="136">
        <f>'[3]На даты'!C118/2</f>
        <v>1518</v>
      </c>
      <c r="D113" s="136">
        <f>'[3]На даты'!D118/2</f>
        <v>1771</v>
      </c>
      <c r="E113" s="136">
        <f>'[3]На даты'!E118/2</f>
        <v>2024</v>
      </c>
      <c r="F113" s="136">
        <f>'[3]На даты'!F118/2</f>
        <v>2277</v>
      </c>
      <c r="G113" s="136">
        <f>'[3]На даты'!G118/2</f>
        <v>2530</v>
      </c>
      <c r="H113" s="136">
        <f>'[3]На даты'!H118/2</f>
        <v>2783</v>
      </c>
      <c r="I113" s="136">
        <f>'[3]На даты'!I118/2</f>
        <v>3036</v>
      </c>
      <c r="J113" s="136">
        <f>'[3]На даты'!J118/2</f>
        <v>3289</v>
      </c>
      <c r="K113" s="136">
        <f>'[3]На даты'!K118/2</f>
        <v>3542</v>
      </c>
      <c r="L113" s="136">
        <f>'[3]На даты'!L118/2</f>
        <v>3795</v>
      </c>
      <c r="M113" s="137"/>
    </row>
    <row r="114" spans="1:13" ht="15" customHeight="1">
      <c r="A114" s="133">
        <v>111</v>
      </c>
      <c r="B114" s="134">
        <f>'[3]На даты'!B119/2</f>
        <v>1380</v>
      </c>
      <c r="C114" s="134">
        <f>'[3]На даты'!C119/2</f>
        <v>1656</v>
      </c>
      <c r="D114" s="134">
        <f>'[3]На даты'!D119/2</f>
        <v>1932</v>
      </c>
      <c r="E114" s="134">
        <f>'[3]На даты'!E119/2</f>
        <v>2208</v>
      </c>
      <c r="F114" s="134">
        <f>'[3]На даты'!F119/2</f>
        <v>2484</v>
      </c>
      <c r="G114" s="134">
        <f>'[3]На даты'!G119/2</f>
        <v>2760</v>
      </c>
      <c r="H114" s="134">
        <f>'[3]На даты'!H119/2</f>
        <v>3036</v>
      </c>
      <c r="I114" s="134">
        <f>'[3]На даты'!I119/2</f>
        <v>3312</v>
      </c>
      <c r="J114" s="134">
        <f>'[3]На даты'!J119/2</f>
        <v>3588</v>
      </c>
      <c r="K114" s="134">
        <f>'[3]На даты'!K119/2</f>
        <v>3864</v>
      </c>
      <c r="L114" s="134">
        <f>'[3]На даты'!L119/2</f>
        <v>4140</v>
      </c>
      <c r="M114" s="131"/>
    </row>
    <row r="115" spans="1:13" ht="15" customHeight="1">
      <c r="A115" s="133">
        <v>112</v>
      </c>
      <c r="B115" s="134">
        <f>'[3]На даты'!B120/2</f>
        <v>1380</v>
      </c>
      <c r="C115" s="134">
        <f>'[3]На даты'!C120/2</f>
        <v>1656</v>
      </c>
      <c r="D115" s="134">
        <f>'[3]На даты'!D120/2</f>
        <v>1932</v>
      </c>
      <c r="E115" s="134">
        <f>'[3]На даты'!E120/2</f>
        <v>2208</v>
      </c>
      <c r="F115" s="134">
        <f>'[3]На даты'!F120/2</f>
        <v>2484</v>
      </c>
      <c r="G115" s="134">
        <f>'[3]На даты'!G120/2</f>
        <v>2760</v>
      </c>
      <c r="H115" s="134">
        <f>'[3]На даты'!H120/2</f>
        <v>3036</v>
      </c>
      <c r="I115" s="134">
        <f>'[3]На даты'!I120/2</f>
        <v>3312</v>
      </c>
      <c r="J115" s="134">
        <f>'[3]На даты'!J120/2</f>
        <v>3588</v>
      </c>
      <c r="K115" s="134">
        <f>'[3]На даты'!K120/2</f>
        <v>3864</v>
      </c>
      <c r="L115" s="134">
        <f>'[3]На даты'!L120/2</f>
        <v>4140</v>
      </c>
      <c r="M115" s="131"/>
    </row>
    <row r="116" spans="1:13" ht="15" customHeight="1">
      <c r="A116" s="133">
        <v>113</v>
      </c>
      <c r="B116" s="134">
        <f>'[3]На даты'!B121/2</f>
        <v>1380</v>
      </c>
      <c r="C116" s="134">
        <f>'[3]На даты'!C121/2</f>
        <v>1656</v>
      </c>
      <c r="D116" s="134">
        <f>'[3]На даты'!D121/2</f>
        <v>1932</v>
      </c>
      <c r="E116" s="134">
        <f>'[3]На даты'!E121/2</f>
        <v>2208</v>
      </c>
      <c r="F116" s="134">
        <f>'[3]На даты'!F121/2</f>
        <v>2484</v>
      </c>
      <c r="G116" s="134">
        <f>'[3]На даты'!G121/2</f>
        <v>2760</v>
      </c>
      <c r="H116" s="134">
        <f>'[3]На даты'!H121/2</f>
        <v>3036</v>
      </c>
      <c r="I116" s="134">
        <f>'[3]На даты'!I121/2</f>
        <v>3312</v>
      </c>
      <c r="J116" s="134">
        <f>'[3]На даты'!J121/2</f>
        <v>3588</v>
      </c>
      <c r="K116" s="134">
        <f>'[3]На даты'!K121/2</f>
        <v>3864</v>
      </c>
      <c r="L116" s="134">
        <f>'[3]На даты'!L121/2</f>
        <v>4140</v>
      </c>
      <c r="M116" s="131"/>
    </row>
    <row r="117" spans="1:13" ht="15" customHeight="1">
      <c r="A117" s="133">
        <v>114</v>
      </c>
      <c r="B117" s="134">
        <f>'[3]На даты'!B122/2</f>
        <v>1380</v>
      </c>
      <c r="C117" s="134">
        <f>'[3]На даты'!C122/2</f>
        <v>1656</v>
      </c>
      <c r="D117" s="134">
        <f>'[3]На даты'!D122/2</f>
        <v>1932</v>
      </c>
      <c r="E117" s="134">
        <f>'[3]На даты'!E122/2</f>
        <v>2208</v>
      </c>
      <c r="F117" s="134">
        <f>'[3]На даты'!F122/2</f>
        <v>2484</v>
      </c>
      <c r="G117" s="134">
        <f>'[3]На даты'!G122/2</f>
        <v>2760</v>
      </c>
      <c r="H117" s="134">
        <f>'[3]На даты'!H122/2</f>
        <v>3036</v>
      </c>
      <c r="I117" s="134">
        <f>'[3]На даты'!I122/2</f>
        <v>3312</v>
      </c>
      <c r="J117" s="134">
        <f>'[3]На даты'!J122/2</f>
        <v>3588</v>
      </c>
      <c r="K117" s="134">
        <f>'[3]На даты'!K122/2</f>
        <v>3864</v>
      </c>
      <c r="L117" s="134">
        <f>'[3]На даты'!L122/2</f>
        <v>4140</v>
      </c>
      <c r="M117" s="131"/>
    </row>
    <row r="118" spans="1:13" ht="15" customHeight="1">
      <c r="A118" s="133">
        <v>115</v>
      </c>
      <c r="B118" s="134">
        <f>'[3]На даты'!B123/2</f>
        <v>1380</v>
      </c>
      <c r="C118" s="134">
        <f>'[3]На даты'!C123/2</f>
        <v>1656</v>
      </c>
      <c r="D118" s="134">
        <f>'[3]На даты'!D123/2</f>
        <v>1932</v>
      </c>
      <c r="E118" s="134">
        <f>'[3]На даты'!E123/2</f>
        <v>2208</v>
      </c>
      <c r="F118" s="134">
        <f>'[3]На даты'!F123/2</f>
        <v>2484</v>
      </c>
      <c r="G118" s="134">
        <f>'[3]На даты'!G123/2</f>
        <v>2760</v>
      </c>
      <c r="H118" s="134">
        <f>'[3]На даты'!H123/2</f>
        <v>3036</v>
      </c>
      <c r="I118" s="134">
        <f>'[3]На даты'!I123/2</f>
        <v>3312</v>
      </c>
      <c r="J118" s="134">
        <f>'[3]На даты'!J123/2</f>
        <v>3588</v>
      </c>
      <c r="K118" s="134">
        <f>'[3]На даты'!K123/2</f>
        <v>3864</v>
      </c>
      <c r="L118" s="134">
        <f>'[3]На даты'!L123/2</f>
        <v>4140</v>
      </c>
      <c r="M118" s="131"/>
    </row>
    <row r="119" spans="1:13" ht="15" customHeight="1">
      <c r="A119" s="133">
        <v>116</v>
      </c>
      <c r="B119" s="134">
        <f>'[3]На даты'!B124/2</f>
        <v>1380</v>
      </c>
      <c r="C119" s="134">
        <f>'[3]На даты'!C124/2</f>
        <v>1656</v>
      </c>
      <c r="D119" s="134">
        <f>'[3]На даты'!D124/2</f>
        <v>1932</v>
      </c>
      <c r="E119" s="134">
        <f>'[3]На даты'!E124/2</f>
        <v>2208</v>
      </c>
      <c r="F119" s="134">
        <f>'[3]На даты'!F124/2</f>
        <v>2484</v>
      </c>
      <c r="G119" s="134">
        <f>'[3]На даты'!G124/2</f>
        <v>2760</v>
      </c>
      <c r="H119" s="134">
        <f>'[3]На даты'!H124/2</f>
        <v>3036</v>
      </c>
      <c r="I119" s="134">
        <f>'[3]На даты'!I124/2</f>
        <v>3312</v>
      </c>
      <c r="J119" s="134">
        <f>'[3]На даты'!J124/2</f>
        <v>3588</v>
      </c>
      <c r="K119" s="134">
        <f>'[3]На даты'!K124/2</f>
        <v>3864</v>
      </c>
      <c r="L119" s="134">
        <f>'[3]На даты'!L124/2</f>
        <v>4140</v>
      </c>
      <c r="M119" s="131"/>
    </row>
    <row r="120" spans="1:13" ht="15" customHeight="1">
      <c r="A120" s="133">
        <v>117</v>
      </c>
      <c r="B120" s="134">
        <f>'[3]На даты'!B125/2</f>
        <v>1380</v>
      </c>
      <c r="C120" s="134">
        <f>'[3]На даты'!C125/2</f>
        <v>1656</v>
      </c>
      <c r="D120" s="134">
        <f>'[3]На даты'!D125/2</f>
        <v>1932</v>
      </c>
      <c r="E120" s="134">
        <f>'[3]На даты'!E125/2</f>
        <v>2208</v>
      </c>
      <c r="F120" s="134">
        <f>'[3]На даты'!F125/2</f>
        <v>2484</v>
      </c>
      <c r="G120" s="134">
        <f>'[3]На даты'!G125/2</f>
        <v>2760</v>
      </c>
      <c r="H120" s="134">
        <f>'[3]На даты'!H125/2</f>
        <v>3036</v>
      </c>
      <c r="I120" s="134">
        <f>'[3]На даты'!I125/2</f>
        <v>3312</v>
      </c>
      <c r="J120" s="134">
        <f>'[3]На даты'!J125/2</f>
        <v>3588</v>
      </c>
      <c r="K120" s="134">
        <f>'[3]На даты'!K125/2</f>
        <v>3864</v>
      </c>
      <c r="L120" s="134">
        <f>'[3]На даты'!L125/2</f>
        <v>4140</v>
      </c>
      <c r="M120" s="131"/>
    </row>
    <row r="121" spans="1:13" ht="15" customHeight="1">
      <c r="A121" s="133">
        <v>118</v>
      </c>
      <c r="B121" s="134">
        <f>'[3]На даты'!B126/2</f>
        <v>1380</v>
      </c>
      <c r="C121" s="134">
        <f>'[3]На даты'!C126/2</f>
        <v>1656</v>
      </c>
      <c r="D121" s="134">
        <f>'[3]На даты'!D126/2</f>
        <v>1932</v>
      </c>
      <c r="E121" s="134">
        <f>'[3]На даты'!E126/2</f>
        <v>2208</v>
      </c>
      <c r="F121" s="134">
        <f>'[3]На даты'!F126/2</f>
        <v>2484</v>
      </c>
      <c r="G121" s="134">
        <f>'[3]На даты'!G126/2</f>
        <v>2760</v>
      </c>
      <c r="H121" s="134">
        <f>'[3]На даты'!H126/2</f>
        <v>3036</v>
      </c>
      <c r="I121" s="134">
        <f>'[3]На даты'!I126/2</f>
        <v>3312</v>
      </c>
      <c r="J121" s="134">
        <f>'[3]На даты'!J126/2</f>
        <v>3588</v>
      </c>
      <c r="K121" s="134">
        <f>'[3]На даты'!K126/2</f>
        <v>3864</v>
      </c>
      <c r="L121" s="134">
        <f>'[3]На даты'!L126/2</f>
        <v>4140</v>
      </c>
      <c r="M121" s="131"/>
    </row>
    <row r="122" spans="1:13" ht="15" customHeight="1">
      <c r="A122" s="133">
        <v>119</v>
      </c>
      <c r="B122" s="134">
        <f>'[3]На даты'!B127/2</f>
        <v>1380</v>
      </c>
      <c r="C122" s="134">
        <f>'[3]На даты'!C127/2</f>
        <v>1656</v>
      </c>
      <c r="D122" s="134">
        <f>'[3]На даты'!D127/2</f>
        <v>1932</v>
      </c>
      <c r="E122" s="134">
        <f>'[3]На даты'!E127/2</f>
        <v>2208</v>
      </c>
      <c r="F122" s="134">
        <f>'[3]На даты'!F127/2</f>
        <v>2484</v>
      </c>
      <c r="G122" s="134">
        <f>'[3]На даты'!G127/2</f>
        <v>2760</v>
      </c>
      <c r="H122" s="134">
        <f>'[3]На даты'!H127/2</f>
        <v>3036</v>
      </c>
      <c r="I122" s="134">
        <f>'[3]На даты'!I127/2</f>
        <v>3312</v>
      </c>
      <c r="J122" s="134">
        <f>'[3]На даты'!J127/2</f>
        <v>3588</v>
      </c>
      <c r="K122" s="134">
        <f>'[3]На даты'!K127/2</f>
        <v>3864</v>
      </c>
      <c r="L122" s="134">
        <f>'[3]На даты'!L127/2</f>
        <v>4140</v>
      </c>
      <c r="M122" s="131"/>
    </row>
    <row r="123" spans="1:13" s="138" customFormat="1" ht="15" customHeight="1">
      <c r="A123" s="135">
        <v>120</v>
      </c>
      <c r="B123" s="136">
        <f>'[3]На даты'!B128/2</f>
        <v>1380</v>
      </c>
      <c r="C123" s="136">
        <f>'[3]На даты'!C128/2</f>
        <v>1656</v>
      </c>
      <c r="D123" s="136">
        <f>'[3]На даты'!D128/2</f>
        <v>1932</v>
      </c>
      <c r="E123" s="136">
        <f>'[3]На даты'!E128/2</f>
        <v>2208</v>
      </c>
      <c r="F123" s="136">
        <f>'[3]На даты'!F128/2</f>
        <v>2484</v>
      </c>
      <c r="G123" s="136">
        <f>'[3]На даты'!G128/2</f>
        <v>2760</v>
      </c>
      <c r="H123" s="136">
        <f>'[3]На даты'!H128/2</f>
        <v>3036</v>
      </c>
      <c r="I123" s="136">
        <f>'[3]На даты'!I128/2</f>
        <v>3312</v>
      </c>
      <c r="J123" s="136">
        <f>'[3]На даты'!J128/2</f>
        <v>3588</v>
      </c>
      <c r="K123" s="136">
        <f>'[3]На даты'!K128/2</f>
        <v>3864</v>
      </c>
      <c r="L123" s="136">
        <f>'[3]На даты'!L128/2</f>
        <v>4140</v>
      </c>
      <c r="M123" s="137"/>
    </row>
    <row r="124" spans="1:13" ht="15" customHeight="1">
      <c r="A124" s="133">
        <v>121</v>
      </c>
      <c r="B124" s="134">
        <f>'[3]На даты'!B129/2</f>
        <v>1495</v>
      </c>
      <c r="C124" s="134">
        <f>'[3]На даты'!C129/2</f>
        <v>1794</v>
      </c>
      <c r="D124" s="134">
        <f>'[3]На даты'!D129/2</f>
        <v>2093</v>
      </c>
      <c r="E124" s="134">
        <f>'[3]На даты'!E129/2</f>
        <v>2392</v>
      </c>
      <c r="F124" s="134">
        <f>'[3]На даты'!F129/2</f>
        <v>2691</v>
      </c>
      <c r="G124" s="134">
        <f>'[3]На даты'!G129/2</f>
        <v>2990</v>
      </c>
      <c r="H124" s="134">
        <f>'[3]На даты'!H129/2</f>
        <v>3289</v>
      </c>
      <c r="I124" s="134">
        <f>'[3]На даты'!I129/2</f>
        <v>3588</v>
      </c>
      <c r="J124" s="134">
        <f>'[3]На даты'!J129/2</f>
        <v>3887</v>
      </c>
      <c r="K124" s="134">
        <f>'[3]На даты'!K129/2</f>
        <v>4186</v>
      </c>
      <c r="L124" s="134">
        <f>'[3]На даты'!L129/2</f>
        <v>4485</v>
      </c>
      <c r="M124" s="131"/>
    </row>
    <row r="125" spans="1:13" ht="15" customHeight="1">
      <c r="A125" s="133">
        <v>122</v>
      </c>
      <c r="B125" s="134">
        <f>'[3]На даты'!B130/2</f>
        <v>1495</v>
      </c>
      <c r="C125" s="134">
        <f>'[3]На даты'!C130/2</f>
        <v>1794</v>
      </c>
      <c r="D125" s="134">
        <f>'[3]На даты'!D130/2</f>
        <v>2093</v>
      </c>
      <c r="E125" s="134">
        <f>'[3]На даты'!E130/2</f>
        <v>2392</v>
      </c>
      <c r="F125" s="134">
        <f>'[3]На даты'!F130/2</f>
        <v>2691</v>
      </c>
      <c r="G125" s="134">
        <f>'[3]На даты'!G130/2</f>
        <v>2990</v>
      </c>
      <c r="H125" s="134">
        <f>'[3]На даты'!H130/2</f>
        <v>3289</v>
      </c>
      <c r="I125" s="134">
        <f>'[3]На даты'!I130/2</f>
        <v>3588</v>
      </c>
      <c r="J125" s="134">
        <f>'[3]На даты'!J130/2</f>
        <v>3887</v>
      </c>
      <c r="K125" s="134">
        <f>'[3]На даты'!K130/2</f>
        <v>4186</v>
      </c>
      <c r="L125" s="134">
        <f>'[3]На даты'!L130/2</f>
        <v>4485</v>
      </c>
      <c r="M125" s="131"/>
    </row>
    <row r="126" spans="1:13" ht="15" customHeight="1">
      <c r="A126" s="133">
        <v>123</v>
      </c>
      <c r="B126" s="134">
        <f>'[3]На даты'!B131/2</f>
        <v>1495</v>
      </c>
      <c r="C126" s="134">
        <f>'[3]На даты'!C131/2</f>
        <v>1794</v>
      </c>
      <c r="D126" s="134">
        <f>'[3]На даты'!D131/2</f>
        <v>2093</v>
      </c>
      <c r="E126" s="134">
        <f>'[3]На даты'!E131/2</f>
        <v>2392</v>
      </c>
      <c r="F126" s="134">
        <f>'[3]На даты'!F131/2</f>
        <v>2691</v>
      </c>
      <c r="G126" s="134">
        <f>'[3]На даты'!G131/2</f>
        <v>2990</v>
      </c>
      <c r="H126" s="134">
        <f>'[3]На даты'!H131/2</f>
        <v>3289</v>
      </c>
      <c r="I126" s="134">
        <f>'[3]На даты'!I131/2</f>
        <v>3588</v>
      </c>
      <c r="J126" s="134">
        <f>'[3]На даты'!J131/2</f>
        <v>3887</v>
      </c>
      <c r="K126" s="134">
        <f>'[3]На даты'!K131/2</f>
        <v>4186</v>
      </c>
      <c r="L126" s="134">
        <f>'[3]На даты'!L131/2</f>
        <v>4485</v>
      </c>
      <c r="M126" s="131"/>
    </row>
    <row r="127" spans="1:13" ht="15" customHeight="1">
      <c r="A127" s="133">
        <v>124</v>
      </c>
      <c r="B127" s="134">
        <f>'[3]На даты'!B132/2</f>
        <v>1495</v>
      </c>
      <c r="C127" s="134">
        <f>'[3]На даты'!C132/2</f>
        <v>1794</v>
      </c>
      <c r="D127" s="134">
        <f>'[3]На даты'!D132/2</f>
        <v>2093</v>
      </c>
      <c r="E127" s="134">
        <f>'[3]На даты'!E132/2</f>
        <v>2392</v>
      </c>
      <c r="F127" s="134">
        <f>'[3]На даты'!F132/2</f>
        <v>2691</v>
      </c>
      <c r="G127" s="134">
        <f>'[3]На даты'!G132/2</f>
        <v>2990</v>
      </c>
      <c r="H127" s="134">
        <f>'[3]На даты'!H132/2</f>
        <v>3289</v>
      </c>
      <c r="I127" s="134">
        <f>'[3]На даты'!I132/2</f>
        <v>3588</v>
      </c>
      <c r="J127" s="134">
        <f>'[3]На даты'!J132/2</f>
        <v>3887</v>
      </c>
      <c r="K127" s="134">
        <f>'[3]На даты'!K132/2</f>
        <v>4186</v>
      </c>
      <c r="L127" s="134">
        <f>'[3]На даты'!L132/2</f>
        <v>4485</v>
      </c>
      <c r="M127" s="131"/>
    </row>
    <row r="128" spans="1:13" ht="15" customHeight="1">
      <c r="A128" s="133">
        <v>125</v>
      </c>
      <c r="B128" s="134">
        <f>'[3]На даты'!B133/2</f>
        <v>1495</v>
      </c>
      <c r="C128" s="134">
        <f>'[3]На даты'!C133/2</f>
        <v>1794</v>
      </c>
      <c r="D128" s="134">
        <f>'[3]На даты'!D133/2</f>
        <v>2093</v>
      </c>
      <c r="E128" s="134">
        <f>'[3]На даты'!E133/2</f>
        <v>2392</v>
      </c>
      <c r="F128" s="134">
        <f>'[3]На даты'!F133/2</f>
        <v>2691</v>
      </c>
      <c r="G128" s="134">
        <f>'[3]На даты'!G133/2</f>
        <v>2990</v>
      </c>
      <c r="H128" s="134">
        <f>'[3]На даты'!H133/2</f>
        <v>3289</v>
      </c>
      <c r="I128" s="134">
        <f>'[3]На даты'!I133/2</f>
        <v>3588</v>
      </c>
      <c r="J128" s="134">
        <f>'[3]На даты'!J133/2</f>
        <v>3887</v>
      </c>
      <c r="K128" s="134">
        <f>'[3]На даты'!K133/2</f>
        <v>4186</v>
      </c>
      <c r="L128" s="134">
        <f>'[3]На даты'!L133/2</f>
        <v>4485</v>
      </c>
      <c r="M128" s="131"/>
    </row>
    <row r="129" spans="1:13" ht="15" customHeight="1">
      <c r="A129" s="133">
        <v>126</v>
      </c>
      <c r="B129" s="134">
        <f>'[3]На даты'!B134/2</f>
        <v>1495</v>
      </c>
      <c r="C129" s="134">
        <f>'[3]На даты'!C134/2</f>
        <v>1794</v>
      </c>
      <c r="D129" s="134">
        <f>'[3]На даты'!D134/2</f>
        <v>2093</v>
      </c>
      <c r="E129" s="134">
        <f>'[3]На даты'!E134/2</f>
        <v>2392</v>
      </c>
      <c r="F129" s="134">
        <f>'[3]На даты'!F134/2</f>
        <v>2691</v>
      </c>
      <c r="G129" s="134">
        <f>'[3]На даты'!G134/2</f>
        <v>2990</v>
      </c>
      <c r="H129" s="134">
        <f>'[3]На даты'!H134/2</f>
        <v>3289</v>
      </c>
      <c r="I129" s="134">
        <f>'[3]На даты'!I134/2</f>
        <v>3588</v>
      </c>
      <c r="J129" s="134">
        <f>'[3]На даты'!J134/2</f>
        <v>3887</v>
      </c>
      <c r="K129" s="134">
        <f>'[3]На даты'!K134/2</f>
        <v>4186</v>
      </c>
      <c r="L129" s="134">
        <f>'[3]На даты'!L134/2</f>
        <v>4485</v>
      </c>
      <c r="M129" s="131"/>
    </row>
    <row r="130" spans="1:13" ht="15" customHeight="1">
      <c r="A130" s="133">
        <v>127</v>
      </c>
      <c r="B130" s="134">
        <f>'[3]На даты'!B135/2</f>
        <v>1495</v>
      </c>
      <c r="C130" s="134">
        <f>'[3]На даты'!C135/2</f>
        <v>1794</v>
      </c>
      <c r="D130" s="134">
        <f>'[3]На даты'!D135/2</f>
        <v>2093</v>
      </c>
      <c r="E130" s="134">
        <f>'[3]На даты'!E135/2</f>
        <v>2392</v>
      </c>
      <c r="F130" s="134">
        <f>'[3]На даты'!F135/2</f>
        <v>2691</v>
      </c>
      <c r="G130" s="134">
        <f>'[3]На даты'!G135/2</f>
        <v>2990</v>
      </c>
      <c r="H130" s="134">
        <f>'[3]На даты'!H135/2</f>
        <v>3289</v>
      </c>
      <c r="I130" s="134">
        <f>'[3]На даты'!I135/2</f>
        <v>3588</v>
      </c>
      <c r="J130" s="134">
        <f>'[3]На даты'!J135/2</f>
        <v>3887</v>
      </c>
      <c r="K130" s="134">
        <f>'[3]На даты'!K135/2</f>
        <v>4186</v>
      </c>
      <c r="L130" s="134">
        <f>'[3]На даты'!L135/2</f>
        <v>4485</v>
      </c>
      <c r="M130" s="131"/>
    </row>
    <row r="131" spans="1:13" ht="15" customHeight="1">
      <c r="A131" s="133">
        <v>128</v>
      </c>
      <c r="B131" s="134">
        <f>'[3]На даты'!B136/2</f>
        <v>1495</v>
      </c>
      <c r="C131" s="134">
        <f>'[3]На даты'!C136/2</f>
        <v>1794</v>
      </c>
      <c r="D131" s="134">
        <f>'[3]На даты'!D136/2</f>
        <v>2093</v>
      </c>
      <c r="E131" s="134">
        <f>'[3]На даты'!E136/2</f>
        <v>2392</v>
      </c>
      <c r="F131" s="134">
        <f>'[3]На даты'!F136/2</f>
        <v>2691</v>
      </c>
      <c r="G131" s="134">
        <f>'[3]На даты'!G136/2</f>
        <v>2990</v>
      </c>
      <c r="H131" s="134">
        <f>'[3]На даты'!H136/2</f>
        <v>3289</v>
      </c>
      <c r="I131" s="134">
        <f>'[3]На даты'!I136/2</f>
        <v>3588</v>
      </c>
      <c r="J131" s="134">
        <f>'[3]На даты'!J136/2</f>
        <v>3887</v>
      </c>
      <c r="K131" s="134">
        <f>'[3]На даты'!K136/2</f>
        <v>4186</v>
      </c>
      <c r="L131" s="134">
        <f>'[3]На даты'!L136/2</f>
        <v>4485</v>
      </c>
      <c r="M131" s="131"/>
    </row>
    <row r="132" spans="1:13" ht="15" customHeight="1">
      <c r="A132" s="133">
        <v>129</v>
      </c>
      <c r="B132" s="134">
        <f>'[3]На даты'!B137/2</f>
        <v>1495</v>
      </c>
      <c r="C132" s="134">
        <f>'[3]На даты'!C137/2</f>
        <v>1794</v>
      </c>
      <c r="D132" s="134">
        <f>'[3]На даты'!D137/2</f>
        <v>2093</v>
      </c>
      <c r="E132" s="134">
        <f>'[3]На даты'!E137/2</f>
        <v>2392</v>
      </c>
      <c r="F132" s="134">
        <f>'[3]На даты'!F137/2</f>
        <v>2691</v>
      </c>
      <c r="G132" s="134">
        <f>'[3]На даты'!G137/2</f>
        <v>2990</v>
      </c>
      <c r="H132" s="134">
        <f>'[3]На даты'!H137/2</f>
        <v>3289</v>
      </c>
      <c r="I132" s="134">
        <f>'[3]На даты'!I137/2</f>
        <v>3588</v>
      </c>
      <c r="J132" s="134">
        <f>'[3]На даты'!J137/2</f>
        <v>3887</v>
      </c>
      <c r="K132" s="134">
        <f>'[3]На даты'!K137/2</f>
        <v>4186</v>
      </c>
      <c r="L132" s="134">
        <f>'[3]На даты'!L137/2</f>
        <v>4485</v>
      </c>
      <c r="M132" s="131"/>
    </row>
    <row r="133" spans="1:13" s="138" customFormat="1" ht="15" customHeight="1">
      <c r="A133" s="135">
        <v>130</v>
      </c>
      <c r="B133" s="136">
        <f>'[3]На даты'!B138/2</f>
        <v>1495</v>
      </c>
      <c r="C133" s="136">
        <f>'[3]На даты'!C138/2</f>
        <v>1794</v>
      </c>
      <c r="D133" s="136">
        <f>'[3]На даты'!D138/2</f>
        <v>2093</v>
      </c>
      <c r="E133" s="136">
        <f>'[3]На даты'!E138/2</f>
        <v>2392</v>
      </c>
      <c r="F133" s="136">
        <f>'[3]На даты'!F138/2</f>
        <v>2691</v>
      </c>
      <c r="G133" s="136">
        <f>'[3]На даты'!G138/2</f>
        <v>2990</v>
      </c>
      <c r="H133" s="136">
        <f>'[3]На даты'!H138/2</f>
        <v>3289</v>
      </c>
      <c r="I133" s="136">
        <f>'[3]На даты'!I138/2</f>
        <v>3588</v>
      </c>
      <c r="J133" s="136">
        <f>'[3]На даты'!J138/2</f>
        <v>3887</v>
      </c>
      <c r="K133" s="136">
        <f>'[3]На даты'!K138/2</f>
        <v>4186</v>
      </c>
      <c r="L133" s="136">
        <f>'[3]На даты'!L138/2</f>
        <v>4485</v>
      </c>
      <c r="M133" s="137"/>
    </row>
    <row r="134" spans="1:13" ht="15" customHeight="1">
      <c r="A134" s="133">
        <v>131</v>
      </c>
      <c r="B134" s="134">
        <f>'[3]На даты'!B139/2</f>
        <v>1610</v>
      </c>
      <c r="C134" s="134">
        <f>'[3]На даты'!C139/2</f>
        <v>1932</v>
      </c>
      <c r="D134" s="134">
        <f>'[3]На даты'!D139/2</f>
        <v>2254</v>
      </c>
      <c r="E134" s="134">
        <f>'[3]На даты'!E139/2</f>
        <v>2576</v>
      </c>
      <c r="F134" s="134">
        <f>'[3]На даты'!F139/2</f>
        <v>2898</v>
      </c>
      <c r="G134" s="134">
        <f>'[3]На даты'!G139/2</f>
        <v>3220</v>
      </c>
      <c r="H134" s="134">
        <f>'[3]На даты'!H139/2</f>
        <v>3542</v>
      </c>
      <c r="I134" s="134">
        <f>'[3]На даты'!I139/2</f>
        <v>3864</v>
      </c>
      <c r="J134" s="134">
        <f>'[3]На даты'!J139/2</f>
        <v>4186</v>
      </c>
      <c r="K134" s="134">
        <f>'[3]На даты'!K139/2</f>
        <v>4508</v>
      </c>
      <c r="L134" s="134">
        <f>'[3]На даты'!L139/2</f>
        <v>4830</v>
      </c>
      <c r="M134" s="131"/>
    </row>
    <row r="135" spans="1:13" ht="15" customHeight="1">
      <c r="A135" s="133">
        <v>132</v>
      </c>
      <c r="B135" s="134">
        <f>'[3]На даты'!B140/2</f>
        <v>1610</v>
      </c>
      <c r="C135" s="134">
        <f>'[3]На даты'!C140/2</f>
        <v>1932</v>
      </c>
      <c r="D135" s="134">
        <f>'[3]На даты'!D140/2</f>
        <v>2254</v>
      </c>
      <c r="E135" s="134">
        <f>'[3]На даты'!E140/2</f>
        <v>2576</v>
      </c>
      <c r="F135" s="134">
        <f>'[3]На даты'!F140/2</f>
        <v>2898</v>
      </c>
      <c r="G135" s="134">
        <f>'[3]На даты'!G140/2</f>
        <v>3220</v>
      </c>
      <c r="H135" s="134">
        <f>'[3]На даты'!H140/2</f>
        <v>3542</v>
      </c>
      <c r="I135" s="134">
        <f>'[3]На даты'!I140/2</f>
        <v>3864</v>
      </c>
      <c r="J135" s="134">
        <f>'[3]На даты'!J140/2</f>
        <v>4186</v>
      </c>
      <c r="K135" s="134">
        <f>'[3]На даты'!K140/2</f>
        <v>4508</v>
      </c>
      <c r="L135" s="134">
        <f>'[3]На даты'!L140/2</f>
        <v>4830</v>
      </c>
      <c r="M135" s="131"/>
    </row>
    <row r="136" spans="1:13" ht="15" customHeight="1">
      <c r="A136" s="133">
        <v>133</v>
      </c>
      <c r="B136" s="134">
        <f>'[3]На даты'!B141/2</f>
        <v>1610</v>
      </c>
      <c r="C136" s="134">
        <f>'[3]На даты'!C141/2</f>
        <v>1932</v>
      </c>
      <c r="D136" s="134">
        <f>'[3]На даты'!D141/2</f>
        <v>2254</v>
      </c>
      <c r="E136" s="134">
        <f>'[3]На даты'!E141/2</f>
        <v>2576</v>
      </c>
      <c r="F136" s="134">
        <f>'[3]На даты'!F141/2</f>
        <v>2898</v>
      </c>
      <c r="G136" s="134">
        <f>'[3]На даты'!G141/2</f>
        <v>3220</v>
      </c>
      <c r="H136" s="134">
        <f>'[3]На даты'!H141/2</f>
        <v>3542</v>
      </c>
      <c r="I136" s="134">
        <f>'[3]На даты'!I141/2</f>
        <v>3864</v>
      </c>
      <c r="J136" s="134">
        <f>'[3]На даты'!J141/2</f>
        <v>4186</v>
      </c>
      <c r="K136" s="134">
        <f>'[3]На даты'!K141/2</f>
        <v>4508</v>
      </c>
      <c r="L136" s="134">
        <f>'[3]На даты'!L141/2</f>
        <v>4830</v>
      </c>
      <c r="M136" s="131"/>
    </row>
    <row r="137" spans="1:13" ht="15" customHeight="1">
      <c r="A137" s="133">
        <v>134</v>
      </c>
      <c r="B137" s="134">
        <f>'[3]На даты'!B142/2</f>
        <v>1610</v>
      </c>
      <c r="C137" s="134">
        <f>'[3]На даты'!C142/2</f>
        <v>1932</v>
      </c>
      <c r="D137" s="134">
        <f>'[3]На даты'!D142/2</f>
        <v>2254</v>
      </c>
      <c r="E137" s="134">
        <f>'[3]На даты'!E142/2</f>
        <v>2576</v>
      </c>
      <c r="F137" s="134">
        <f>'[3]На даты'!F142/2</f>
        <v>2898</v>
      </c>
      <c r="G137" s="134">
        <f>'[3]На даты'!G142/2</f>
        <v>3220</v>
      </c>
      <c r="H137" s="134">
        <f>'[3]На даты'!H142/2</f>
        <v>3542</v>
      </c>
      <c r="I137" s="134">
        <f>'[3]На даты'!I142/2</f>
        <v>3864</v>
      </c>
      <c r="J137" s="134">
        <f>'[3]На даты'!J142/2</f>
        <v>4186</v>
      </c>
      <c r="K137" s="134">
        <f>'[3]На даты'!K142/2</f>
        <v>4508</v>
      </c>
      <c r="L137" s="134">
        <f>'[3]На даты'!L142/2</f>
        <v>4830</v>
      </c>
      <c r="M137" s="131"/>
    </row>
    <row r="138" spans="1:13" ht="15" customHeight="1">
      <c r="A138" s="133">
        <v>135</v>
      </c>
      <c r="B138" s="134">
        <f>'[3]На даты'!B143/2</f>
        <v>1610</v>
      </c>
      <c r="C138" s="134">
        <f>'[3]На даты'!C143/2</f>
        <v>1932</v>
      </c>
      <c r="D138" s="134">
        <f>'[3]На даты'!D143/2</f>
        <v>2254</v>
      </c>
      <c r="E138" s="134">
        <f>'[3]На даты'!E143/2</f>
        <v>2576</v>
      </c>
      <c r="F138" s="134">
        <f>'[3]На даты'!F143/2</f>
        <v>2898</v>
      </c>
      <c r="G138" s="134">
        <f>'[3]На даты'!G143/2</f>
        <v>3220</v>
      </c>
      <c r="H138" s="134">
        <f>'[3]На даты'!H143/2</f>
        <v>3542</v>
      </c>
      <c r="I138" s="134">
        <f>'[3]На даты'!I143/2</f>
        <v>3864</v>
      </c>
      <c r="J138" s="134">
        <f>'[3]На даты'!J143/2</f>
        <v>4186</v>
      </c>
      <c r="K138" s="134">
        <f>'[3]На даты'!K143/2</f>
        <v>4508</v>
      </c>
      <c r="L138" s="134">
        <f>'[3]На даты'!L143/2</f>
        <v>4830</v>
      </c>
      <c r="M138" s="131"/>
    </row>
    <row r="139" spans="1:13" ht="15" customHeight="1">
      <c r="A139" s="133">
        <v>136</v>
      </c>
      <c r="B139" s="134">
        <f>'[3]На даты'!B144/2</f>
        <v>1610</v>
      </c>
      <c r="C139" s="134">
        <f>'[3]На даты'!C144/2</f>
        <v>1932</v>
      </c>
      <c r="D139" s="134">
        <f>'[3]На даты'!D144/2</f>
        <v>2254</v>
      </c>
      <c r="E139" s="134">
        <f>'[3]На даты'!E144/2</f>
        <v>2576</v>
      </c>
      <c r="F139" s="134">
        <f>'[3]На даты'!F144/2</f>
        <v>2898</v>
      </c>
      <c r="G139" s="134">
        <f>'[3]На даты'!G144/2</f>
        <v>3220</v>
      </c>
      <c r="H139" s="134">
        <f>'[3]На даты'!H144/2</f>
        <v>3542</v>
      </c>
      <c r="I139" s="134">
        <f>'[3]На даты'!I144/2</f>
        <v>3864</v>
      </c>
      <c r="J139" s="134">
        <f>'[3]На даты'!J144/2</f>
        <v>4186</v>
      </c>
      <c r="K139" s="134">
        <f>'[3]На даты'!K144/2</f>
        <v>4508</v>
      </c>
      <c r="L139" s="134">
        <f>'[3]На даты'!L144/2</f>
        <v>4830</v>
      </c>
      <c r="M139" s="131"/>
    </row>
    <row r="140" spans="1:13" ht="15" customHeight="1">
      <c r="A140" s="133">
        <v>137</v>
      </c>
      <c r="B140" s="134">
        <f>'[3]На даты'!B145/2</f>
        <v>1610</v>
      </c>
      <c r="C140" s="134">
        <f>'[3]На даты'!C145/2</f>
        <v>1932</v>
      </c>
      <c r="D140" s="134">
        <f>'[3]На даты'!D145/2</f>
        <v>2254</v>
      </c>
      <c r="E140" s="134">
        <f>'[3]На даты'!E145/2</f>
        <v>2576</v>
      </c>
      <c r="F140" s="134">
        <f>'[3]На даты'!F145/2</f>
        <v>2898</v>
      </c>
      <c r="G140" s="134">
        <f>'[3]На даты'!G145/2</f>
        <v>3220</v>
      </c>
      <c r="H140" s="134">
        <f>'[3]На даты'!H145/2</f>
        <v>3542</v>
      </c>
      <c r="I140" s="134">
        <f>'[3]На даты'!I145/2</f>
        <v>3864</v>
      </c>
      <c r="J140" s="134">
        <f>'[3]На даты'!J145/2</f>
        <v>4186</v>
      </c>
      <c r="K140" s="134">
        <f>'[3]На даты'!K145/2</f>
        <v>4508</v>
      </c>
      <c r="L140" s="134">
        <f>'[3]На даты'!L145/2</f>
        <v>4830</v>
      </c>
      <c r="M140" s="131"/>
    </row>
    <row r="141" spans="1:13" ht="15" customHeight="1">
      <c r="A141" s="133">
        <v>138</v>
      </c>
      <c r="B141" s="134">
        <f>'[3]На даты'!B146/2</f>
        <v>1610</v>
      </c>
      <c r="C141" s="134">
        <f>'[3]На даты'!C146/2</f>
        <v>1932</v>
      </c>
      <c r="D141" s="134">
        <f>'[3]На даты'!D146/2</f>
        <v>2254</v>
      </c>
      <c r="E141" s="134">
        <f>'[3]На даты'!E146/2</f>
        <v>2576</v>
      </c>
      <c r="F141" s="134">
        <f>'[3]На даты'!F146/2</f>
        <v>2898</v>
      </c>
      <c r="G141" s="134">
        <f>'[3]На даты'!G146/2</f>
        <v>3220</v>
      </c>
      <c r="H141" s="134">
        <f>'[3]На даты'!H146/2</f>
        <v>3542</v>
      </c>
      <c r="I141" s="134">
        <f>'[3]На даты'!I146/2</f>
        <v>3864</v>
      </c>
      <c r="J141" s="134">
        <f>'[3]На даты'!J146/2</f>
        <v>4186</v>
      </c>
      <c r="K141" s="134">
        <f>'[3]На даты'!K146/2</f>
        <v>4508</v>
      </c>
      <c r="L141" s="134">
        <f>'[3]На даты'!L146/2</f>
        <v>4830</v>
      </c>
      <c r="M141" s="131"/>
    </row>
    <row r="142" spans="1:13" ht="15" customHeight="1">
      <c r="A142" s="133">
        <v>139</v>
      </c>
      <c r="B142" s="134">
        <f>'[3]На даты'!B147/2</f>
        <v>1610</v>
      </c>
      <c r="C142" s="134">
        <f>'[3]На даты'!C147/2</f>
        <v>1932</v>
      </c>
      <c r="D142" s="134">
        <f>'[3]На даты'!D147/2</f>
        <v>2254</v>
      </c>
      <c r="E142" s="134">
        <f>'[3]На даты'!E147/2</f>
        <v>2576</v>
      </c>
      <c r="F142" s="134">
        <f>'[3]На даты'!F147/2</f>
        <v>2898</v>
      </c>
      <c r="G142" s="134">
        <f>'[3]На даты'!G147/2</f>
        <v>3220</v>
      </c>
      <c r="H142" s="134">
        <f>'[3]На даты'!H147/2</f>
        <v>3542</v>
      </c>
      <c r="I142" s="134">
        <f>'[3]На даты'!I147/2</f>
        <v>3864</v>
      </c>
      <c r="J142" s="134">
        <f>'[3]На даты'!J147/2</f>
        <v>4186</v>
      </c>
      <c r="K142" s="134">
        <f>'[3]На даты'!K147/2</f>
        <v>4508</v>
      </c>
      <c r="L142" s="134">
        <f>'[3]На даты'!L147/2</f>
        <v>4830</v>
      </c>
      <c r="M142" s="131"/>
    </row>
    <row r="143" spans="1:13" s="138" customFormat="1" ht="15" customHeight="1">
      <c r="A143" s="135">
        <v>140</v>
      </c>
      <c r="B143" s="136">
        <f>'[3]На даты'!B148/2</f>
        <v>1610</v>
      </c>
      <c r="C143" s="136">
        <f>'[3]На даты'!C148/2</f>
        <v>1932</v>
      </c>
      <c r="D143" s="136">
        <f>'[3]На даты'!D148/2</f>
        <v>2254</v>
      </c>
      <c r="E143" s="136">
        <f>'[3]На даты'!E148/2</f>
        <v>2576</v>
      </c>
      <c r="F143" s="136">
        <f>'[3]На даты'!F148/2</f>
        <v>2898</v>
      </c>
      <c r="G143" s="136">
        <f>'[3]На даты'!G148/2</f>
        <v>3220</v>
      </c>
      <c r="H143" s="136">
        <f>'[3]На даты'!H148/2</f>
        <v>3542</v>
      </c>
      <c r="I143" s="136">
        <f>'[3]На даты'!I148/2</f>
        <v>3864</v>
      </c>
      <c r="J143" s="136">
        <f>'[3]На даты'!J148/2</f>
        <v>4186</v>
      </c>
      <c r="K143" s="136">
        <f>'[3]На даты'!K148/2</f>
        <v>4508</v>
      </c>
      <c r="L143" s="136">
        <f>'[3]На даты'!L148/2</f>
        <v>4830</v>
      </c>
      <c r="M143" s="137"/>
    </row>
    <row r="144" spans="1:13" ht="15" customHeight="1">
      <c r="A144" s="133">
        <v>141</v>
      </c>
      <c r="B144" s="134">
        <f>'[3]На даты'!B149/2</f>
        <v>1725</v>
      </c>
      <c r="C144" s="134">
        <f>'[3]На даты'!C149/2</f>
        <v>2070</v>
      </c>
      <c r="D144" s="134">
        <f>'[3]На даты'!D149/2</f>
        <v>2415</v>
      </c>
      <c r="E144" s="134">
        <f>'[3]На даты'!E149/2</f>
        <v>2760</v>
      </c>
      <c r="F144" s="134">
        <f>'[3]На даты'!F149/2</f>
        <v>3105</v>
      </c>
      <c r="G144" s="134">
        <f>'[3]На даты'!G149/2</f>
        <v>3450</v>
      </c>
      <c r="H144" s="134">
        <f>'[3]На даты'!H149/2</f>
        <v>3795</v>
      </c>
      <c r="I144" s="134">
        <f>'[3]На даты'!I149/2</f>
        <v>4140</v>
      </c>
      <c r="J144" s="134">
        <f>'[3]На даты'!J149/2</f>
        <v>4485</v>
      </c>
      <c r="K144" s="134">
        <f>'[3]На даты'!K149/2</f>
        <v>4830</v>
      </c>
      <c r="L144" s="134">
        <f>'[3]На даты'!L149/2</f>
        <v>5175</v>
      </c>
      <c r="M144" s="131"/>
    </row>
    <row r="145" spans="1:13" ht="15" customHeight="1">
      <c r="A145" s="133">
        <v>142</v>
      </c>
      <c r="B145" s="134">
        <f>'[3]На даты'!B150/2</f>
        <v>1725</v>
      </c>
      <c r="C145" s="134">
        <f>'[3]На даты'!C150/2</f>
        <v>2070</v>
      </c>
      <c r="D145" s="134">
        <f>'[3]На даты'!D150/2</f>
        <v>2415</v>
      </c>
      <c r="E145" s="134">
        <f>'[3]На даты'!E150/2</f>
        <v>2760</v>
      </c>
      <c r="F145" s="134">
        <f>'[3]На даты'!F150/2</f>
        <v>3105</v>
      </c>
      <c r="G145" s="134">
        <f>'[3]На даты'!G150/2</f>
        <v>3450</v>
      </c>
      <c r="H145" s="134">
        <f>'[3]На даты'!H150/2</f>
        <v>3795</v>
      </c>
      <c r="I145" s="134">
        <f>'[3]На даты'!I150/2</f>
        <v>4140</v>
      </c>
      <c r="J145" s="134">
        <f>'[3]На даты'!J150/2</f>
        <v>4485</v>
      </c>
      <c r="K145" s="134">
        <f>'[3]На даты'!K150/2</f>
        <v>4830</v>
      </c>
      <c r="L145" s="134">
        <f>'[3]На даты'!L150/2</f>
        <v>5175</v>
      </c>
      <c r="M145" s="131"/>
    </row>
    <row r="146" spans="1:13" ht="15" customHeight="1">
      <c r="A146" s="133">
        <v>143</v>
      </c>
      <c r="B146" s="134">
        <f>'[3]На даты'!B151/2</f>
        <v>1725</v>
      </c>
      <c r="C146" s="134">
        <f>'[3]На даты'!C151/2</f>
        <v>2070</v>
      </c>
      <c r="D146" s="134">
        <f>'[3]На даты'!D151/2</f>
        <v>2415</v>
      </c>
      <c r="E146" s="134">
        <f>'[3]На даты'!E151/2</f>
        <v>2760</v>
      </c>
      <c r="F146" s="134">
        <f>'[3]На даты'!F151/2</f>
        <v>3105</v>
      </c>
      <c r="G146" s="134">
        <f>'[3]На даты'!G151/2</f>
        <v>3450</v>
      </c>
      <c r="H146" s="134">
        <f>'[3]На даты'!H151/2</f>
        <v>3795</v>
      </c>
      <c r="I146" s="134">
        <f>'[3]На даты'!I151/2</f>
        <v>4140</v>
      </c>
      <c r="J146" s="134">
        <f>'[3]На даты'!J151/2</f>
        <v>4485</v>
      </c>
      <c r="K146" s="134">
        <f>'[3]На даты'!K151/2</f>
        <v>4830</v>
      </c>
      <c r="L146" s="134">
        <f>'[3]На даты'!L151/2</f>
        <v>5175</v>
      </c>
      <c r="M146" s="131"/>
    </row>
    <row r="147" spans="1:13" ht="15" customHeight="1">
      <c r="A147" s="133">
        <v>144</v>
      </c>
      <c r="B147" s="134">
        <f>'[3]На даты'!B152/2</f>
        <v>1725</v>
      </c>
      <c r="C147" s="134">
        <f>'[3]На даты'!C152/2</f>
        <v>2070</v>
      </c>
      <c r="D147" s="134">
        <f>'[3]На даты'!D152/2</f>
        <v>2415</v>
      </c>
      <c r="E147" s="134">
        <f>'[3]На даты'!E152/2</f>
        <v>2760</v>
      </c>
      <c r="F147" s="134">
        <f>'[3]На даты'!F152/2</f>
        <v>3105</v>
      </c>
      <c r="G147" s="134">
        <f>'[3]На даты'!G152/2</f>
        <v>3450</v>
      </c>
      <c r="H147" s="134">
        <f>'[3]На даты'!H152/2</f>
        <v>3795</v>
      </c>
      <c r="I147" s="134">
        <f>'[3]На даты'!I152/2</f>
        <v>4140</v>
      </c>
      <c r="J147" s="134">
        <f>'[3]На даты'!J152/2</f>
        <v>4485</v>
      </c>
      <c r="K147" s="134">
        <f>'[3]На даты'!K152/2</f>
        <v>4830</v>
      </c>
      <c r="L147" s="134">
        <f>'[3]На даты'!L152/2</f>
        <v>5175</v>
      </c>
      <c r="M147" s="131"/>
    </row>
    <row r="148" spans="1:13" ht="15" customHeight="1">
      <c r="A148" s="133">
        <v>145</v>
      </c>
      <c r="B148" s="134">
        <f>'[3]На даты'!B153/2</f>
        <v>1725</v>
      </c>
      <c r="C148" s="134">
        <f>'[3]На даты'!C153/2</f>
        <v>2070</v>
      </c>
      <c r="D148" s="134">
        <f>'[3]На даты'!D153/2</f>
        <v>2415</v>
      </c>
      <c r="E148" s="134">
        <f>'[3]На даты'!E153/2</f>
        <v>2760</v>
      </c>
      <c r="F148" s="134">
        <f>'[3]На даты'!F153/2</f>
        <v>3105</v>
      </c>
      <c r="G148" s="134">
        <f>'[3]На даты'!G153/2</f>
        <v>3450</v>
      </c>
      <c r="H148" s="134">
        <f>'[3]На даты'!H153/2</f>
        <v>3795</v>
      </c>
      <c r="I148" s="134">
        <f>'[3]На даты'!I153/2</f>
        <v>4140</v>
      </c>
      <c r="J148" s="134">
        <f>'[3]На даты'!J153/2</f>
        <v>4485</v>
      </c>
      <c r="K148" s="134">
        <f>'[3]На даты'!K153/2</f>
        <v>4830</v>
      </c>
      <c r="L148" s="134">
        <f>'[3]На даты'!L153/2</f>
        <v>5175</v>
      </c>
      <c r="M148" s="131"/>
    </row>
    <row r="149" spans="1:13" ht="15" customHeight="1">
      <c r="A149" s="133">
        <v>146</v>
      </c>
      <c r="B149" s="134">
        <f>'[3]На даты'!B154/2</f>
        <v>1725</v>
      </c>
      <c r="C149" s="134">
        <f>'[3]На даты'!C154/2</f>
        <v>2070</v>
      </c>
      <c r="D149" s="134">
        <f>'[3]На даты'!D154/2</f>
        <v>2415</v>
      </c>
      <c r="E149" s="134">
        <f>'[3]На даты'!E154/2</f>
        <v>2760</v>
      </c>
      <c r="F149" s="134">
        <f>'[3]На даты'!F154/2</f>
        <v>3105</v>
      </c>
      <c r="G149" s="134">
        <f>'[3]На даты'!G154/2</f>
        <v>3450</v>
      </c>
      <c r="H149" s="134">
        <f>'[3]На даты'!H154/2</f>
        <v>3795</v>
      </c>
      <c r="I149" s="134">
        <f>'[3]На даты'!I154/2</f>
        <v>4140</v>
      </c>
      <c r="J149" s="134">
        <f>'[3]На даты'!J154/2</f>
        <v>4485</v>
      </c>
      <c r="K149" s="134">
        <f>'[3]На даты'!K154/2</f>
        <v>4830</v>
      </c>
      <c r="L149" s="134">
        <f>'[3]На даты'!L154/2</f>
        <v>5175</v>
      </c>
      <c r="M149" s="131"/>
    </row>
    <row r="150" spans="1:13" ht="15" customHeight="1">
      <c r="A150" s="133">
        <v>147</v>
      </c>
      <c r="B150" s="134">
        <f>'[3]На даты'!B155/2</f>
        <v>1725</v>
      </c>
      <c r="C150" s="134">
        <f>'[3]На даты'!C155/2</f>
        <v>2070</v>
      </c>
      <c r="D150" s="134">
        <f>'[3]На даты'!D155/2</f>
        <v>2415</v>
      </c>
      <c r="E150" s="134">
        <f>'[3]На даты'!E155/2</f>
        <v>2760</v>
      </c>
      <c r="F150" s="134">
        <f>'[3]На даты'!F155/2</f>
        <v>3105</v>
      </c>
      <c r="G150" s="134">
        <f>'[3]На даты'!G155/2</f>
        <v>3450</v>
      </c>
      <c r="H150" s="134">
        <f>'[3]На даты'!H155/2</f>
        <v>3795</v>
      </c>
      <c r="I150" s="134">
        <f>'[3]На даты'!I155/2</f>
        <v>4140</v>
      </c>
      <c r="J150" s="134">
        <f>'[3]На даты'!J155/2</f>
        <v>4485</v>
      </c>
      <c r="K150" s="134">
        <f>'[3]На даты'!K155/2</f>
        <v>4830</v>
      </c>
      <c r="L150" s="134">
        <f>'[3]На даты'!L155/2</f>
        <v>5175</v>
      </c>
      <c r="M150" s="131"/>
    </row>
    <row r="151" spans="1:13" ht="15" customHeight="1">
      <c r="A151" s="133">
        <v>148</v>
      </c>
      <c r="B151" s="134">
        <f>'[3]На даты'!B156/2</f>
        <v>1725</v>
      </c>
      <c r="C151" s="134">
        <f>'[3]На даты'!C156/2</f>
        <v>2070</v>
      </c>
      <c r="D151" s="134">
        <f>'[3]На даты'!D156/2</f>
        <v>2415</v>
      </c>
      <c r="E151" s="134">
        <f>'[3]На даты'!E156/2</f>
        <v>2760</v>
      </c>
      <c r="F151" s="134">
        <f>'[3]На даты'!F156/2</f>
        <v>3105</v>
      </c>
      <c r="G151" s="134">
        <f>'[3]На даты'!G156/2</f>
        <v>3450</v>
      </c>
      <c r="H151" s="134">
        <f>'[3]На даты'!H156/2</f>
        <v>3795</v>
      </c>
      <c r="I151" s="134">
        <f>'[3]На даты'!I156/2</f>
        <v>4140</v>
      </c>
      <c r="J151" s="134">
        <f>'[3]На даты'!J156/2</f>
        <v>4485</v>
      </c>
      <c r="K151" s="134">
        <f>'[3]На даты'!K156/2</f>
        <v>4830</v>
      </c>
      <c r="L151" s="134">
        <f>'[3]На даты'!L156/2</f>
        <v>5175</v>
      </c>
      <c r="M151" s="131"/>
    </row>
    <row r="152" spans="1:13" ht="15" customHeight="1">
      <c r="A152" s="133">
        <v>149</v>
      </c>
      <c r="B152" s="134">
        <f>'[3]На даты'!B157/2</f>
        <v>1725</v>
      </c>
      <c r="C152" s="134">
        <f>'[3]На даты'!C157/2</f>
        <v>2070</v>
      </c>
      <c r="D152" s="134">
        <f>'[3]На даты'!D157/2</f>
        <v>2415</v>
      </c>
      <c r="E152" s="134">
        <f>'[3]На даты'!E157/2</f>
        <v>2760</v>
      </c>
      <c r="F152" s="134">
        <f>'[3]На даты'!F157/2</f>
        <v>3105</v>
      </c>
      <c r="G152" s="134">
        <f>'[3]На даты'!G157/2</f>
        <v>3450</v>
      </c>
      <c r="H152" s="134">
        <f>'[3]На даты'!H157/2</f>
        <v>3795</v>
      </c>
      <c r="I152" s="134">
        <f>'[3]На даты'!I157/2</f>
        <v>4140</v>
      </c>
      <c r="J152" s="134">
        <f>'[3]На даты'!J157/2</f>
        <v>4485</v>
      </c>
      <c r="K152" s="134">
        <f>'[3]На даты'!K157/2</f>
        <v>4830</v>
      </c>
      <c r="L152" s="134">
        <f>'[3]На даты'!L157/2</f>
        <v>5175</v>
      </c>
      <c r="M152" s="131"/>
    </row>
    <row r="153" spans="1:13" s="138" customFormat="1" ht="15" customHeight="1">
      <c r="A153" s="135">
        <v>150</v>
      </c>
      <c r="B153" s="136">
        <f>'[3]На даты'!B158/2</f>
        <v>1725</v>
      </c>
      <c r="C153" s="136">
        <f>'[3]На даты'!C158/2</f>
        <v>2070</v>
      </c>
      <c r="D153" s="136">
        <f>'[3]На даты'!D158/2</f>
        <v>2415</v>
      </c>
      <c r="E153" s="136">
        <f>'[3]На даты'!E158/2</f>
        <v>2760</v>
      </c>
      <c r="F153" s="136">
        <f>'[3]На даты'!F158/2</f>
        <v>3105</v>
      </c>
      <c r="G153" s="136">
        <f>'[3]На даты'!G158/2</f>
        <v>3450</v>
      </c>
      <c r="H153" s="136">
        <f>'[3]На даты'!H158/2</f>
        <v>3795</v>
      </c>
      <c r="I153" s="136">
        <f>'[3]На даты'!I158/2</f>
        <v>4140</v>
      </c>
      <c r="J153" s="136">
        <f>'[3]На даты'!J158/2</f>
        <v>4485</v>
      </c>
      <c r="K153" s="136">
        <f>'[3]На даты'!K158/2</f>
        <v>4830</v>
      </c>
      <c r="L153" s="136">
        <f>'[3]На даты'!L158/2</f>
        <v>5175</v>
      </c>
      <c r="M153" s="137"/>
    </row>
    <row r="154" spans="1:13" ht="15" customHeight="1">
      <c r="A154" s="133">
        <v>151</v>
      </c>
      <c r="B154" s="134">
        <f>'[3]На даты'!B159/2</f>
        <v>1840</v>
      </c>
      <c r="C154" s="134">
        <f>'[3]На даты'!C159/2</f>
        <v>2208</v>
      </c>
      <c r="D154" s="134">
        <f>'[3]На даты'!D159/2</f>
        <v>2576</v>
      </c>
      <c r="E154" s="134">
        <f>'[3]На даты'!E159/2</f>
        <v>2944</v>
      </c>
      <c r="F154" s="134">
        <f>'[3]На даты'!F159/2</f>
        <v>3312</v>
      </c>
      <c r="G154" s="134">
        <f>'[3]На даты'!G159/2</f>
        <v>3680</v>
      </c>
      <c r="H154" s="134">
        <f>'[3]На даты'!H159/2</f>
        <v>4048</v>
      </c>
      <c r="I154" s="134">
        <f>'[3]На даты'!I159/2</f>
        <v>4416</v>
      </c>
      <c r="J154" s="134">
        <f>'[3]На даты'!J159/2</f>
        <v>4784</v>
      </c>
      <c r="K154" s="134">
        <f>'[3]На даты'!K159/2</f>
        <v>5152</v>
      </c>
      <c r="L154" s="134">
        <f>'[3]На даты'!L159/2</f>
        <v>5520</v>
      </c>
      <c r="M154" s="131"/>
    </row>
    <row r="155" spans="1:13" ht="15" customHeight="1">
      <c r="A155" s="133">
        <v>152</v>
      </c>
      <c r="B155" s="134">
        <f>'[3]На даты'!B160/2</f>
        <v>1840</v>
      </c>
      <c r="C155" s="134">
        <f>'[3]На даты'!C160/2</f>
        <v>2208</v>
      </c>
      <c r="D155" s="134">
        <f>'[3]На даты'!D160/2</f>
        <v>2576</v>
      </c>
      <c r="E155" s="134">
        <f>'[3]На даты'!E160/2</f>
        <v>2944</v>
      </c>
      <c r="F155" s="134">
        <f>'[3]На даты'!F160/2</f>
        <v>3312</v>
      </c>
      <c r="G155" s="134">
        <f>'[3]На даты'!G160/2</f>
        <v>3680</v>
      </c>
      <c r="H155" s="134">
        <f>'[3]На даты'!H160/2</f>
        <v>4048</v>
      </c>
      <c r="I155" s="134">
        <f>'[3]На даты'!I160/2</f>
        <v>4416</v>
      </c>
      <c r="J155" s="134">
        <f>'[3]На даты'!J160/2</f>
        <v>4784</v>
      </c>
      <c r="K155" s="134">
        <f>'[3]На даты'!K160/2</f>
        <v>5152</v>
      </c>
      <c r="L155" s="134">
        <f>'[3]На даты'!L160/2</f>
        <v>5520</v>
      </c>
      <c r="M155" s="131"/>
    </row>
    <row r="156" spans="1:13" ht="15" customHeight="1">
      <c r="A156" s="133">
        <v>153</v>
      </c>
      <c r="B156" s="134">
        <f>'[3]На даты'!B161/2</f>
        <v>1840</v>
      </c>
      <c r="C156" s="134">
        <f>'[3]На даты'!C161/2</f>
        <v>2208</v>
      </c>
      <c r="D156" s="134">
        <f>'[3]На даты'!D161/2</f>
        <v>2576</v>
      </c>
      <c r="E156" s="134">
        <f>'[3]На даты'!E161/2</f>
        <v>2944</v>
      </c>
      <c r="F156" s="134">
        <f>'[3]На даты'!F161/2</f>
        <v>3312</v>
      </c>
      <c r="G156" s="134">
        <f>'[3]На даты'!G161/2</f>
        <v>3680</v>
      </c>
      <c r="H156" s="134">
        <f>'[3]На даты'!H161/2</f>
        <v>4048</v>
      </c>
      <c r="I156" s="134">
        <f>'[3]На даты'!I161/2</f>
        <v>4416</v>
      </c>
      <c r="J156" s="134">
        <f>'[3]На даты'!J161/2</f>
        <v>4784</v>
      </c>
      <c r="K156" s="134">
        <f>'[3]На даты'!K161/2</f>
        <v>5152</v>
      </c>
      <c r="L156" s="134">
        <f>'[3]На даты'!L161/2</f>
        <v>5520</v>
      </c>
      <c r="M156" s="131"/>
    </row>
    <row r="157" spans="1:13" ht="15" customHeight="1">
      <c r="A157" s="133">
        <v>154</v>
      </c>
      <c r="B157" s="134">
        <f>'[3]На даты'!B162/2</f>
        <v>1840</v>
      </c>
      <c r="C157" s="134">
        <f>'[3]На даты'!C162/2</f>
        <v>2208</v>
      </c>
      <c r="D157" s="134">
        <f>'[3]На даты'!D162/2</f>
        <v>2576</v>
      </c>
      <c r="E157" s="134">
        <f>'[3]На даты'!E162/2</f>
        <v>2944</v>
      </c>
      <c r="F157" s="134">
        <f>'[3]На даты'!F162/2</f>
        <v>3312</v>
      </c>
      <c r="G157" s="134">
        <f>'[3]На даты'!G162/2</f>
        <v>3680</v>
      </c>
      <c r="H157" s="134">
        <f>'[3]На даты'!H162/2</f>
        <v>4048</v>
      </c>
      <c r="I157" s="134">
        <f>'[3]На даты'!I162/2</f>
        <v>4416</v>
      </c>
      <c r="J157" s="134">
        <f>'[3]На даты'!J162/2</f>
        <v>4784</v>
      </c>
      <c r="K157" s="134">
        <f>'[3]На даты'!K162/2</f>
        <v>5152</v>
      </c>
      <c r="L157" s="134">
        <f>'[3]На даты'!L162/2</f>
        <v>5520</v>
      </c>
      <c r="M157" s="131"/>
    </row>
    <row r="158" spans="1:13" ht="15" customHeight="1">
      <c r="A158" s="133">
        <v>155</v>
      </c>
      <c r="B158" s="134">
        <f>'[3]На даты'!B163/2</f>
        <v>1840</v>
      </c>
      <c r="C158" s="134">
        <f>'[3]На даты'!C163/2</f>
        <v>2208</v>
      </c>
      <c r="D158" s="134">
        <f>'[3]На даты'!D163/2</f>
        <v>2576</v>
      </c>
      <c r="E158" s="134">
        <f>'[3]На даты'!E163/2</f>
        <v>2944</v>
      </c>
      <c r="F158" s="134">
        <f>'[3]На даты'!F163/2</f>
        <v>3312</v>
      </c>
      <c r="G158" s="134">
        <f>'[3]На даты'!G163/2</f>
        <v>3680</v>
      </c>
      <c r="H158" s="134">
        <f>'[3]На даты'!H163/2</f>
        <v>4048</v>
      </c>
      <c r="I158" s="134">
        <f>'[3]На даты'!I163/2</f>
        <v>4416</v>
      </c>
      <c r="J158" s="134">
        <f>'[3]На даты'!J163/2</f>
        <v>4784</v>
      </c>
      <c r="K158" s="134">
        <f>'[3]На даты'!K163/2</f>
        <v>5152</v>
      </c>
      <c r="L158" s="134">
        <f>'[3]На даты'!L163/2</f>
        <v>5520</v>
      </c>
      <c r="M158" s="131"/>
    </row>
    <row r="159" spans="1:13" ht="15" customHeight="1">
      <c r="A159" s="133">
        <v>156</v>
      </c>
      <c r="B159" s="134">
        <f>'[3]На даты'!B164/2</f>
        <v>1840</v>
      </c>
      <c r="C159" s="134">
        <f>'[3]На даты'!C164/2</f>
        <v>2208</v>
      </c>
      <c r="D159" s="134">
        <f>'[3]На даты'!D164/2</f>
        <v>2576</v>
      </c>
      <c r="E159" s="134">
        <f>'[3]На даты'!E164/2</f>
        <v>2944</v>
      </c>
      <c r="F159" s="134">
        <f>'[3]На даты'!F164/2</f>
        <v>3312</v>
      </c>
      <c r="G159" s="134">
        <f>'[3]На даты'!G164/2</f>
        <v>3680</v>
      </c>
      <c r="H159" s="134">
        <f>'[3]На даты'!H164/2</f>
        <v>4048</v>
      </c>
      <c r="I159" s="134">
        <f>'[3]На даты'!I164/2</f>
        <v>4416</v>
      </c>
      <c r="J159" s="134">
        <f>'[3]На даты'!J164/2</f>
        <v>4784</v>
      </c>
      <c r="K159" s="134">
        <f>'[3]На даты'!K164/2</f>
        <v>5152</v>
      </c>
      <c r="L159" s="134">
        <f>'[3]На даты'!L164/2</f>
        <v>5520</v>
      </c>
      <c r="M159" s="131"/>
    </row>
    <row r="160" spans="1:13" ht="15" customHeight="1">
      <c r="A160" s="133">
        <v>157</v>
      </c>
      <c r="B160" s="134">
        <f>'[3]На даты'!B165/2</f>
        <v>1840</v>
      </c>
      <c r="C160" s="134">
        <f>'[3]На даты'!C165/2</f>
        <v>2208</v>
      </c>
      <c r="D160" s="134">
        <f>'[3]На даты'!D165/2</f>
        <v>2576</v>
      </c>
      <c r="E160" s="134">
        <f>'[3]На даты'!E165/2</f>
        <v>2944</v>
      </c>
      <c r="F160" s="134">
        <f>'[3]На даты'!F165/2</f>
        <v>3312</v>
      </c>
      <c r="G160" s="134">
        <f>'[3]На даты'!G165/2</f>
        <v>3680</v>
      </c>
      <c r="H160" s="134">
        <f>'[3]На даты'!H165/2</f>
        <v>4048</v>
      </c>
      <c r="I160" s="134">
        <f>'[3]На даты'!I165/2</f>
        <v>4416</v>
      </c>
      <c r="J160" s="134">
        <f>'[3]На даты'!J165/2</f>
        <v>4784</v>
      </c>
      <c r="K160" s="134">
        <f>'[3]На даты'!K165/2</f>
        <v>5152</v>
      </c>
      <c r="L160" s="134">
        <f>'[3]На даты'!L165/2</f>
        <v>5520</v>
      </c>
      <c r="M160" s="131"/>
    </row>
    <row r="161" spans="1:13" ht="15" customHeight="1">
      <c r="A161" s="133">
        <v>158</v>
      </c>
      <c r="B161" s="134">
        <f>'[3]На даты'!B166/2</f>
        <v>1840</v>
      </c>
      <c r="C161" s="134">
        <f>'[3]На даты'!C166/2</f>
        <v>2208</v>
      </c>
      <c r="D161" s="134">
        <f>'[3]На даты'!D166/2</f>
        <v>2576</v>
      </c>
      <c r="E161" s="134">
        <f>'[3]На даты'!E166/2</f>
        <v>2944</v>
      </c>
      <c r="F161" s="134">
        <f>'[3]На даты'!F166/2</f>
        <v>3312</v>
      </c>
      <c r="G161" s="134">
        <f>'[3]На даты'!G166/2</f>
        <v>3680</v>
      </c>
      <c r="H161" s="134">
        <f>'[3]На даты'!H166/2</f>
        <v>4048</v>
      </c>
      <c r="I161" s="134">
        <f>'[3]На даты'!I166/2</f>
        <v>4416</v>
      </c>
      <c r="J161" s="134">
        <f>'[3]На даты'!J166/2</f>
        <v>4784</v>
      </c>
      <c r="K161" s="134">
        <f>'[3]На даты'!K166/2</f>
        <v>5152</v>
      </c>
      <c r="L161" s="134">
        <f>'[3]На даты'!L166/2</f>
        <v>5520</v>
      </c>
      <c r="M161" s="131"/>
    </row>
    <row r="162" spans="1:13" ht="15" customHeight="1">
      <c r="A162" s="133">
        <v>159</v>
      </c>
      <c r="B162" s="134">
        <f>'[3]На даты'!B167/2</f>
        <v>1840</v>
      </c>
      <c r="C162" s="134">
        <f>'[3]На даты'!C167/2</f>
        <v>2208</v>
      </c>
      <c r="D162" s="134">
        <f>'[3]На даты'!D167/2</f>
        <v>2576</v>
      </c>
      <c r="E162" s="134">
        <f>'[3]На даты'!E167/2</f>
        <v>2944</v>
      </c>
      <c r="F162" s="134">
        <f>'[3]На даты'!F167/2</f>
        <v>3312</v>
      </c>
      <c r="G162" s="134">
        <f>'[3]На даты'!G167/2</f>
        <v>3680</v>
      </c>
      <c r="H162" s="134">
        <f>'[3]На даты'!H167/2</f>
        <v>4048</v>
      </c>
      <c r="I162" s="134">
        <f>'[3]На даты'!I167/2</f>
        <v>4416</v>
      </c>
      <c r="J162" s="134">
        <f>'[3]На даты'!J167/2</f>
        <v>4784</v>
      </c>
      <c r="K162" s="134">
        <f>'[3]На даты'!K167/2</f>
        <v>5152</v>
      </c>
      <c r="L162" s="134">
        <f>'[3]На даты'!L167/2</f>
        <v>5520</v>
      </c>
      <c r="M162" s="131"/>
    </row>
    <row r="163" spans="1:13" s="138" customFormat="1" ht="15" customHeight="1">
      <c r="A163" s="135">
        <v>160</v>
      </c>
      <c r="B163" s="136">
        <f>'[3]На даты'!B168/2</f>
        <v>1840</v>
      </c>
      <c r="C163" s="136">
        <f>'[3]На даты'!C168/2</f>
        <v>2208</v>
      </c>
      <c r="D163" s="136">
        <f>'[3]На даты'!D168/2</f>
        <v>2576</v>
      </c>
      <c r="E163" s="136">
        <f>'[3]На даты'!E168/2</f>
        <v>2944</v>
      </c>
      <c r="F163" s="136">
        <f>'[3]На даты'!F168/2</f>
        <v>3312</v>
      </c>
      <c r="G163" s="136">
        <f>'[3]На даты'!G168/2</f>
        <v>3680</v>
      </c>
      <c r="H163" s="136">
        <f>'[3]На даты'!H168/2</f>
        <v>4048</v>
      </c>
      <c r="I163" s="136">
        <f>'[3]На даты'!I168/2</f>
        <v>4416</v>
      </c>
      <c r="J163" s="136">
        <f>'[3]На даты'!J168/2</f>
        <v>4784</v>
      </c>
      <c r="K163" s="136">
        <f>'[3]На даты'!K168/2</f>
        <v>5152</v>
      </c>
      <c r="L163" s="136">
        <f>'[3]На даты'!L168/2</f>
        <v>5520</v>
      </c>
      <c r="M163" s="137"/>
    </row>
    <row r="164" spans="1:13" ht="15" customHeight="1">
      <c r="A164" s="133">
        <v>161</v>
      </c>
      <c r="B164" s="134">
        <f>'[3]На даты'!B169/2</f>
        <v>1955</v>
      </c>
      <c r="C164" s="134">
        <f>'[3]На даты'!C169/2</f>
        <v>2346</v>
      </c>
      <c r="D164" s="134">
        <f>'[3]На даты'!D169/2</f>
        <v>2737</v>
      </c>
      <c r="E164" s="134">
        <f>'[3]На даты'!E169/2</f>
        <v>3128</v>
      </c>
      <c r="F164" s="134">
        <f>'[3]На даты'!F169/2</f>
        <v>3519</v>
      </c>
      <c r="G164" s="134">
        <f>'[3]На даты'!G169/2</f>
        <v>3910</v>
      </c>
      <c r="H164" s="134">
        <f>'[3]На даты'!H169/2</f>
        <v>4301</v>
      </c>
      <c r="I164" s="134">
        <f>'[3]На даты'!I169/2</f>
        <v>4692</v>
      </c>
      <c r="J164" s="134">
        <f>'[3]На даты'!J169/2</f>
        <v>5083</v>
      </c>
      <c r="K164" s="134">
        <f>'[3]На даты'!K169/2</f>
        <v>5474</v>
      </c>
      <c r="L164" s="134">
        <f>'[3]На даты'!L169/2</f>
        <v>5865</v>
      </c>
      <c r="M164" s="131"/>
    </row>
    <row r="165" spans="1:13" ht="15" customHeight="1">
      <c r="A165" s="133">
        <v>162</v>
      </c>
      <c r="B165" s="134">
        <f>'[3]На даты'!B170/2</f>
        <v>1955</v>
      </c>
      <c r="C165" s="134">
        <f>'[3]На даты'!C170/2</f>
        <v>2346</v>
      </c>
      <c r="D165" s="134">
        <f>'[3]На даты'!D170/2</f>
        <v>2737</v>
      </c>
      <c r="E165" s="134">
        <f>'[3]На даты'!E170/2</f>
        <v>3128</v>
      </c>
      <c r="F165" s="134">
        <f>'[3]На даты'!F170/2</f>
        <v>3519</v>
      </c>
      <c r="G165" s="134">
        <f>'[3]На даты'!G170/2</f>
        <v>3910</v>
      </c>
      <c r="H165" s="134">
        <f>'[3]На даты'!H170/2</f>
        <v>4301</v>
      </c>
      <c r="I165" s="134">
        <f>'[3]На даты'!I170/2</f>
        <v>4692</v>
      </c>
      <c r="J165" s="134">
        <f>'[3]На даты'!J170/2</f>
        <v>5083</v>
      </c>
      <c r="K165" s="134">
        <f>'[3]На даты'!K170/2</f>
        <v>5474</v>
      </c>
      <c r="L165" s="134">
        <f>'[3]На даты'!L170/2</f>
        <v>5865</v>
      </c>
      <c r="M165" s="131"/>
    </row>
    <row r="166" spans="1:13" ht="15" customHeight="1">
      <c r="A166" s="133">
        <v>163</v>
      </c>
      <c r="B166" s="134">
        <f>'[3]На даты'!B171/2</f>
        <v>1955</v>
      </c>
      <c r="C166" s="134">
        <f>'[3]На даты'!C171/2</f>
        <v>2346</v>
      </c>
      <c r="D166" s="134">
        <f>'[3]На даты'!D171/2</f>
        <v>2737</v>
      </c>
      <c r="E166" s="134">
        <f>'[3]На даты'!E171/2</f>
        <v>3128</v>
      </c>
      <c r="F166" s="134">
        <f>'[3]На даты'!F171/2</f>
        <v>3519</v>
      </c>
      <c r="G166" s="134">
        <f>'[3]На даты'!G171/2</f>
        <v>3910</v>
      </c>
      <c r="H166" s="134">
        <f>'[3]На даты'!H171/2</f>
        <v>4301</v>
      </c>
      <c r="I166" s="134">
        <f>'[3]На даты'!I171/2</f>
        <v>4692</v>
      </c>
      <c r="J166" s="134">
        <f>'[3]На даты'!J171/2</f>
        <v>5083</v>
      </c>
      <c r="K166" s="134">
        <f>'[3]На даты'!K171/2</f>
        <v>5474</v>
      </c>
      <c r="L166" s="134">
        <f>'[3]На даты'!L171/2</f>
        <v>5865</v>
      </c>
      <c r="M166" s="131"/>
    </row>
    <row r="167" spans="1:13" ht="15" customHeight="1">
      <c r="A167" s="133">
        <v>164</v>
      </c>
      <c r="B167" s="134">
        <f>'[3]На даты'!B172/2</f>
        <v>1955</v>
      </c>
      <c r="C167" s="134">
        <f>'[3]На даты'!C172/2</f>
        <v>2346</v>
      </c>
      <c r="D167" s="134">
        <f>'[3]На даты'!D172/2</f>
        <v>2737</v>
      </c>
      <c r="E167" s="134">
        <f>'[3]На даты'!E172/2</f>
        <v>3128</v>
      </c>
      <c r="F167" s="134">
        <f>'[3]На даты'!F172/2</f>
        <v>3519</v>
      </c>
      <c r="G167" s="134">
        <f>'[3]На даты'!G172/2</f>
        <v>3910</v>
      </c>
      <c r="H167" s="134">
        <f>'[3]На даты'!H172/2</f>
        <v>4301</v>
      </c>
      <c r="I167" s="134">
        <f>'[3]На даты'!I172/2</f>
        <v>4692</v>
      </c>
      <c r="J167" s="134">
        <f>'[3]На даты'!J172/2</f>
        <v>5083</v>
      </c>
      <c r="K167" s="134">
        <f>'[3]На даты'!K172/2</f>
        <v>5474</v>
      </c>
      <c r="L167" s="134">
        <f>'[3]На даты'!L172/2</f>
        <v>5865</v>
      </c>
      <c r="M167" s="131"/>
    </row>
    <row r="168" spans="1:13" ht="15" customHeight="1">
      <c r="A168" s="133">
        <v>165</v>
      </c>
      <c r="B168" s="134">
        <f>'[3]На даты'!B173/2</f>
        <v>1955</v>
      </c>
      <c r="C168" s="134">
        <f>'[3]На даты'!C173/2</f>
        <v>2346</v>
      </c>
      <c r="D168" s="134">
        <f>'[3]На даты'!D173/2</f>
        <v>2737</v>
      </c>
      <c r="E168" s="134">
        <f>'[3]На даты'!E173/2</f>
        <v>3128</v>
      </c>
      <c r="F168" s="134">
        <f>'[3]На даты'!F173/2</f>
        <v>3519</v>
      </c>
      <c r="G168" s="134">
        <f>'[3]На даты'!G173/2</f>
        <v>3910</v>
      </c>
      <c r="H168" s="134">
        <f>'[3]На даты'!H173/2</f>
        <v>4301</v>
      </c>
      <c r="I168" s="134">
        <f>'[3]На даты'!I173/2</f>
        <v>4692</v>
      </c>
      <c r="J168" s="134">
        <f>'[3]На даты'!J173/2</f>
        <v>5083</v>
      </c>
      <c r="K168" s="134">
        <f>'[3]На даты'!K173/2</f>
        <v>5474</v>
      </c>
      <c r="L168" s="134">
        <f>'[3]На даты'!L173/2</f>
        <v>5865</v>
      </c>
      <c r="M168" s="131"/>
    </row>
    <row r="169" spans="1:13" ht="15" customHeight="1">
      <c r="A169" s="133">
        <v>166</v>
      </c>
      <c r="B169" s="134">
        <f>'[3]На даты'!B174/2</f>
        <v>1955</v>
      </c>
      <c r="C169" s="134">
        <f>'[3]На даты'!C174/2</f>
        <v>2346</v>
      </c>
      <c r="D169" s="134">
        <f>'[3]На даты'!D174/2</f>
        <v>2737</v>
      </c>
      <c r="E169" s="134">
        <f>'[3]На даты'!E174/2</f>
        <v>3128</v>
      </c>
      <c r="F169" s="134">
        <f>'[3]На даты'!F174/2</f>
        <v>3519</v>
      </c>
      <c r="G169" s="134">
        <f>'[3]На даты'!G174/2</f>
        <v>3910</v>
      </c>
      <c r="H169" s="134">
        <f>'[3]На даты'!H174/2</f>
        <v>4301</v>
      </c>
      <c r="I169" s="134">
        <f>'[3]На даты'!I174/2</f>
        <v>4692</v>
      </c>
      <c r="J169" s="134">
        <f>'[3]На даты'!J174/2</f>
        <v>5083</v>
      </c>
      <c r="K169" s="134">
        <f>'[3]На даты'!K174/2</f>
        <v>5474</v>
      </c>
      <c r="L169" s="134">
        <f>'[3]На даты'!L174/2</f>
        <v>5865</v>
      </c>
      <c r="M169" s="131"/>
    </row>
    <row r="170" spans="1:13" ht="15" customHeight="1">
      <c r="A170" s="133">
        <v>167</v>
      </c>
      <c r="B170" s="134">
        <f>'[3]На даты'!B175/2</f>
        <v>1955</v>
      </c>
      <c r="C170" s="134">
        <f>'[3]На даты'!C175/2</f>
        <v>2346</v>
      </c>
      <c r="D170" s="134">
        <f>'[3]На даты'!D175/2</f>
        <v>2737</v>
      </c>
      <c r="E170" s="134">
        <f>'[3]На даты'!E175/2</f>
        <v>3128</v>
      </c>
      <c r="F170" s="134">
        <f>'[3]На даты'!F175/2</f>
        <v>3519</v>
      </c>
      <c r="G170" s="134">
        <f>'[3]На даты'!G175/2</f>
        <v>3910</v>
      </c>
      <c r="H170" s="134">
        <f>'[3]На даты'!H175/2</f>
        <v>4301</v>
      </c>
      <c r="I170" s="134">
        <f>'[3]На даты'!I175/2</f>
        <v>4692</v>
      </c>
      <c r="J170" s="134">
        <f>'[3]На даты'!J175/2</f>
        <v>5083</v>
      </c>
      <c r="K170" s="134">
        <f>'[3]На даты'!K175/2</f>
        <v>5474</v>
      </c>
      <c r="L170" s="134">
        <f>'[3]На даты'!L175/2</f>
        <v>5865</v>
      </c>
      <c r="M170" s="131"/>
    </row>
    <row r="171" spans="1:13" ht="15" customHeight="1">
      <c r="A171" s="133">
        <v>168</v>
      </c>
      <c r="B171" s="134">
        <f>'[3]На даты'!B176/2</f>
        <v>1955</v>
      </c>
      <c r="C171" s="134">
        <f>'[3]На даты'!C176/2</f>
        <v>2346</v>
      </c>
      <c r="D171" s="134">
        <f>'[3]На даты'!D176/2</f>
        <v>2737</v>
      </c>
      <c r="E171" s="134">
        <f>'[3]На даты'!E176/2</f>
        <v>3128</v>
      </c>
      <c r="F171" s="134">
        <f>'[3]На даты'!F176/2</f>
        <v>3519</v>
      </c>
      <c r="G171" s="134">
        <f>'[3]На даты'!G176/2</f>
        <v>3910</v>
      </c>
      <c r="H171" s="134">
        <f>'[3]На даты'!H176/2</f>
        <v>4301</v>
      </c>
      <c r="I171" s="134">
        <f>'[3]На даты'!I176/2</f>
        <v>4692</v>
      </c>
      <c r="J171" s="134">
        <f>'[3]На даты'!J176/2</f>
        <v>5083</v>
      </c>
      <c r="K171" s="134">
        <f>'[3]На даты'!K176/2</f>
        <v>5474</v>
      </c>
      <c r="L171" s="134">
        <f>'[3]На даты'!L176/2</f>
        <v>5865</v>
      </c>
      <c r="M171" s="131"/>
    </row>
    <row r="172" spans="1:13" ht="15" customHeight="1">
      <c r="A172" s="133">
        <v>169</v>
      </c>
      <c r="B172" s="134">
        <f>'[3]На даты'!B177/2</f>
        <v>1955</v>
      </c>
      <c r="C172" s="134">
        <f>'[3]На даты'!C177/2</f>
        <v>2346</v>
      </c>
      <c r="D172" s="134">
        <f>'[3]На даты'!D177/2</f>
        <v>2737</v>
      </c>
      <c r="E172" s="134">
        <f>'[3]На даты'!E177/2</f>
        <v>3128</v>
      </c>
      <c r="F172" s="134">
        <f>'[3]На даты'!F177/2</f>
        <v>3519</v>
      </c>
      <c r="G172" s="134">
        <f>'[3]На даты'!G177/2</f>
        <v>3910</v>
      </c>
      <c r="H172" s="134">
        <f>'[3]На даты'!H177/2</f>
        <v>4301</v>
      </c>
      <c r="I172" s="134">
        <f>'[3]На даты'!I177/2</f>
        <v>4692</v>
      </c>
      <c r="J172" s="134">
        <f>'[3]На даты'!J177/2</f>
        <v>5083</v>
      </c>
      <c r="K172" s="134">
        <f>'[3]На даты'!K177/2</f>
        <v>5474</v>
      </c>
      <c r="L172" s="134">
        <f>'[3]На даты'!L177/2</f>
        <v>5865</v>
      </c>
      <c r="M172" s="131"/>
    </row>
    <row r="173" spans="1:13" s="138" customFormat="1" ht="15" customHeight="1">
      <c r="A173" s="135">
        <v>170</v>
      </c>
      <c r="B173" s="136">
        <f>'[3]На даты'!B178/2</f>
        <v>1955</v>
      </c>
      <c r="C173" s="136">
        <f>'[3]На даты'!C178/2</f>
        <v>2346</v>
      </c>
      <c r="D173" s="136">
        <f>'[3]На даты'!D178/2</f>
        <v>2737</v>
      </c>
      <c r="E173" s="136">
        <f>'[3]На даты'!E178/2</f>
        <v>3128</v>
      </c>
      <c r="F173" s="136">
        <f>'[3]На даты'!F178/2</f>
        <v>3519</v>
      </c>
      <c r="G173" s="136">
        <f>'[3]На даты'!G178/2</f>
        <v>3910</v>
      </c>
      <c r="H173" s="136">
        <f>'[3]На даты'!H178/2</f>
        <v>4301</v>
      </c>
      <c r="I173" s="136">
        <f>'[3]На даты'!I178/2</f>
        <v>4692</v>
      </c>
      <c r="J173" s="136">
        <f>'[3]На даты'!J178/2</f>
        <v>5083</v>
      </c>
      <c r="K173" s="136">
        <f>'[3]На даты'!K178/2</f>
        <v>5474</v>
      </c>
      <c r="L173" s="136">
        <f>'[3]На даты'!L178/2</f>
        <v>5865</v>
      </c>
      <c r="M173" s="137"/>
    </row>
    <row r="174" spans="1:13" ht="15" customHeight="1">
      <c r="A174" s="133">
        <v>171</v>
      </c>
      <c r="B174" s="134">
        <f>'[3]На даты'!B179/2</f>
        <v>2070</v>
      </c>
      <c r="C174" s="134">
        <f>'[3]На даты'!C179/2</f>
        <v>2484</v>
      </c>
      <c r="D174" s="134">
        <f>'[3]На даты'!D179/2</f>
        <v>2898</v>
      </c>
      <c r="E174" s="134">
        <f>'[3]На даты'!E179/2</f>
        <v>3312</v>
      </c>
      <c r="F174" s="134">
        <f>'[3]На даты'!F179/2</f>
        <v>3726</v>
      </c>
      <c r="G174" s="134">
        <f>'[3]На даты'!G179/2</f>
        <v>4140</v>
      </c>
      <c r="H174" s="134">
        <f>'[3]На даты'!H179/2</f>
        <v>4554</v>
      </c>
      <c r="I174" s="134">
        <f>'[3]На даты'!I179/2</f>
        <v>4968</v>
      </c>
      <c r="J174" s="134">
        <f>'[3]На даты'!J179/2</f>
        <v>5382</v>
      </c>
      <c r="K174" s="134">
        <f>'[3]На даты'!K179/2</f>
        <v>5796</v>
      </c>
      <c r="L174" s="134">
        <f>'[3]На даты'!L179/2</f>
        <v>6210</v>
      </c>
      <c r="M174" s="131"/>
    </row>
    <row r="175" spans="1:13" ht="15" customHeight="1">
      <c r="A175" s="133">
        <v>172</v>
      </c>
      <c r="B175" s="134">
        <f>'[3]На даты'!B180/2</f>
        <v>2070</v>
      </c>
      <c r="C175" s="134">
        <f>'[3]На даты'!C180/2</f>
        <v>2484</v>
      </c>
      <c r="D175" s="134">
        <f>'[3]На даты'!D180/2</f>
        <v>2898</v>
      </c>
      <c r="E175" s="134">
        <f>'[3]На даты'!E180/2</f>
        <v>3312</v>
      </c>
      <c r="F175" s="134">
        <f>'[3]На даты'!F180/2</f>
        <v>3726</v>
      </c>
      <c r="G175" s="134">
        <f>'[3]На даты'!G180/2</f>
        <v>4140</v>
      </c>
      <c r="H175" s="134">
        <f>'[3]На даты'!H180/2</f>
        <v>4554</v>
      </c>
      <c r="I175" s="134">
        <f>'[3]На даты'!I180/2</f>
        <v>4968</v>
      </c>
      <c r="J175" s="134">
        <f>'[3]На даты'!J180/2</f>
        <v>5382</v>
      </c>
      <c r="K175" s="134">
        <f>'[3]На даты'!K180/2</f>
        <v>5796</v>
      </c>
      <c r="L175" s="134">
        <f>'[3]На даты'!L180/2</f>
        <v>6210</v>
      </c>
      <c r="M175" s="131"/>
    </row>
    <row r="176" spans="1:13" ht="15" customHeight="1">
      <c r="A176" s="133">
        <v>173</v>
      </c>
      <c r="B176" s="134">
        <f>'[3]На даты'!B181/2</f>
        <v>2070</v>
      </c>
      <c r="C176" s="134">
        <f>'[3]На даты'!C181/2</f>
        <v>2484</v>
      </c>
      <c r="D176" s="134">
        <f>'[3]На даты'!D181/2</f>
        <v>2898</v>
      </c>
      <c r="E176" s="134">
        <f>'[3]На даты'!E181/2</f>
        <v>3312</v>
      </c>
      <c r="F176" s="134">
        <f>'[3]На даты'!F181/2</f>
        <v>3726</v>
      </c>
      <c r="G176" s="134">
        <f>'[3]На даты'!G181/2</f>
        <v>4140</v>
      </c>
      <c r="H176" s="134">
        <f>'[3]На даты'!H181/2</f>
        <v>4554</v>
      </c>
      <c r="I176" s="134">
        <f>'[3]На даты'!I181/2</f>
        <v>4968</v>
      </c>
      <c r="J176" s="134">
        <f>'[3]На даты'!J181/2</f>
        <v>5382</v>
      </c>
      <c r="K176" s="134">
        <f>'[3]На даты'!K181/2</f>
        <v>5796</v>
      </c>
      <c r="L176" s="134">
        <f>'[3]На даты'!L181/2</f>
        <v>6210</v>
      </c>
      <c r="M176" s="131"/>
    </row>
    <row r="177" spans="1:13" ht="15" customHeight="1">
      <c r="A177" s="133">
        <v>174</v>
      </c>
      <c r="B177" s="134">
        <f>'[3]На даты'!B182/2</f>
        <v>2070</v>
      </c>
      <c r="C177" s="134">
        <f>'[3]На даты'!C182/2</f>
        <v>2484</v>
      </c>
      <c r="D177" s="134">
        <f>'[3]На даты'!D182/2</f>
        <v>2898</v>
      </c>
      <c r="E177" s="134">
        <f>'[3]На даты'!E182/2</f>
        <v>3312</v>
      </c>
      <c r="F177" s="134">
        <f>'[3]На даты'!F182/2</f>
        <v>3726</v>
      </c>
      <c r="G177" s="134">
        <f>'[3]На даты'!G182/2</f>
        <v>4140</v>
      </c>
      <c r="H177" s="134">
        <f>'[3]На даты'!H182/2</f>
        <v>4554</v>
      </c>
      <c r="I177" s="134">
        <f>'[3]На даты'!I182/2</f>
        <v>4968</v>
      </c>
      <c r="J177" s="134">
        <f>'[3]На даты'!J182/2</f>
        <v>5382</v>
      </c>
      <c r="K177" s="134">
        <f>'[3]На даты'!K182/2</f>
        <v>5796</v>
      </c>
      <c r="L177" s="134">
        <f>'[3]На даты'!L182/2</f>
        <v>6210</v>
      </c>
      <c r="M177" s="131"/>
    </row>
    <row r="178" spans="1:13" ht="15" customHeight="1">
      <c r="A178" s="133">
        <v>175</v>
      </c>
      <c r="B178" s="134">
        <f>'[3]На даты'!B183/2</f>
        <v>2070</v>
      </c>
      <c r="C178" s="134">
        <f>'[3]На даты'!C183/2</f>
        <v>2484</v>
      </c>
      <c r="D178" s="134">
        <f>'[3]На даты'!D183/2</f>
        <v>2898</v>
      </c>
      <c r="E178" s="134">
        <f>'[3]На даты'!E183/2</f>
        <v>3312</v>
      </c>
      <c r="F178" s="134">
        <f>'[3]На даты'!F183/2</f>
        <v>3726</v>
      </c>
      <c r="G178" s="134">
        <f>'[3]На даты'!G183/2</f>
        <v>4140</v>
      </c>
      <c r="H178" s="134">
        <f>'[3]На даты'!H183/2</f>
        <v>4554</v>
      </c>
      <c r="I178" s="134">
        <f>'[3]На даты'!I183/2</f>
        <v>4968</v>
      </c>
      <c r="J178" s="134">
        <f>'[3]На даты'!J183/2</f>
        <v>5382</v>
      </c>
      <c r="K178" s="134">
        <f>'[3]На даты'!K183/2</f>
        <v>5796</v>
      </c>
      <c r="L178" s="134">
        <f>'[3]На даты'!L183/2</f>
        <v>6210</v>
      </c>
      <c r="M178" s="131"/>
    </row>
    <row r="179" spans="1:13" ht="15" customHeight="1">
      <c r="A179" s="133">
        <v>176</v>
      </c>
      <c r="B179" s="134">
        <f>'[3]На даты'!B184/2</f>
        <v>2070</v>
      </c>
      <c r="C179" s="134">
        <f>'[3]На даты'!C184/2</f>
        <v>2484</v>
      </c>
      <c r="D179" s="134">
        <f>'[3]На даты'!D184/2</f>
        <v>2898</v>
      </c>
      <c r="E179" s="134">
        <f>'[3]На даты'!E184/2</f>
        <v>3312</v>
      </c>
      <c r="F179" s="134">
        <f>'[3]На даты'!F184/2</f>
        <v>3726</v>
      </c>
      <c r="G179" s="134">
        <f>'[3]На даты'!G184/2</f>
        <v>4140</v>
      </c>
      <c r="H179" s="134">
        <f>'[3]На даты'!H184/2</f>
        <v>4554</v>
      </c>
      <c r="I179" s="134">
        <f>'[3]На даты'!I184/2</f>
        <v>4968</v>
      </c>
      <c r="J179" s="134">
        <f>'[3]На даты'!J184/2</f>
        <v>5382</v>
      </c>
      <c r="K179" s="134">
        <f>'[3]На даты'!K184/2</f>
        <v>5796</v>
      </c>
      <c r="L179" s="134">
        <f>'[3]На даты'!L184/2</f>
        <v>6210</v>
      </c>
      <c r="M179" s="131"/>
    </row>
    <row r="180" spans="1:13" ht="15" customHeight="1">
      <c r="A180" s="133">
        <v>177</v>
      </c>
      <c r="B180" s="134">
        <f>'[3]На даты'!B185/2</f>
        <v>2070</v>
      </c>
      <c r="C180" s="134">
        <f>'[3]На даты'!C185/2</f>
        <v>2484</v>
      </c>
      <c r="D180" s="134">
        <f>'[3]На даты'!D185/2</f>
        <v>2898</v>
      </c>
      <c r="E180" s="134">
        <f>'[3]На даты'!E185/2</f>
        <v>3312</v>
      </c>
      <c r="F180" s="134">
        <f>'[3]На даты'!F185/2</f>
        <v>3726</v>
      </c>
      <c r="G180" s="134">
        <f>'[3]На даты'!G185/2</f>
        <v>4140</v>
      </c>
      <c r="H180" s="134">
        <f>'[3]На даты'!H185/2</f>
        <v>4554</v>
      </c>
      <c r="I180" s="134">
        <f>'[3]На даты'!I185/2</f>
        <v>4968</v>
      </c>
      <c r="J180" s="134">
        <f>'[3]На даты'!J185/2</f>
        <v>5382</v>
      </c>
      <c r="K180" s="134">
        <f>'[3]На даты'!K185/2</f>
        <v>5796</v>
      </c>
      <c r="L180" s="134">
        <f>'[3]На даты'!L185/2</f>
        <v>6210</v>
      </c>
      <c r="M180" s="131"/>
    </row>
    <row r="181" spans="1:13" ht="15" customHeight="1">
      <c r="A181" s="133">
        <v>178</v>
      </c>
      <c r="B181" s="134">
        <f>'[3]На даты'!B186/2</f>
        <v>2070</v>
      </c>
      <c r="C181" s="134">
        <f>'[3]На даты'!C186/2</f>
        <v>2484</v>
      </c>
      <c r="D181" s="134">
        <f>'[3]На даты'!D186/2</f>
        <v>2898</v>
      </c>
      <c r="E181" s="134">
        <f>'[3]На даты'!E186/2</f>
        <v>3312</v>
      </c>
      <c r="F181" s="134">
        <f>'[3]На даты'!F186/2</f>
        <v>3726</v>
      </c>
      <c r="G181" s="134">
        <f>'[3]На даты'!G186/2</f>
        <v>4140</v>
      </c>
      <c r="H181" s="134">
        <f>'[3]На даты'!H186/2</f>
        <v>4554</v>
      </c>
      <c r="I181" s="134">
        <f>'[3]На даты'!I186/2</f>
        <v>4968</v>
      </c>
      <c r="J181" s="134">
        <f>'[3]На даты'!J186/2</f>
        <v>5382</v>
      </c>
      <c r="K181" s="134">
        <f>'[3]На даты'!K186/2</f>
        <v>5796</v>
      </c>
      <c r="L181" s="134">
        <f>'[3]На даты'!L186/2</f>
        <v>6210</v>
      </c>
      <c r="M181" s="131"/>
    </row>
    <row r="182" spans="1:13" ht="15" customHeight="1">
      <c r="A182" s="133">
        <v>179</v>
      </c>
      <c r="B182" s="134">
        <f>'[3]На даты'!B187/2</f>
        <v>2070</v>
      </c>
      <c r="C182" s="134">
        <f>'[3]На даты'!C187/2</f>
        <v>2484</v>
      </c>
      <c r="D182" s="134">
        <f>'[3]На даты'!D187/2</f>
        <v>2898</v>
      </c>
      <c r="E182" s="134">
        <f>'[3]На даты'!E187/2</f>
        <v>3312</v>
      </c>
      <c r="F182" s="134">
        <f>'[3]На даты'!F187/2</f>
        <v>3726</v>
      </c>
      <c r="G182" s="134">
        <f>'[3]На даты'!G187/2</f>
        <v>4140</v>
      </c>
      <c r="H182" s="134">
        <f>'[3]На даты'!H187/2</f>
        <v>4554</v>
      </c>
      <c r="I182" s="134">
        <f>'[3]На даты'!I187/2</f>
        <v>4968</v>
      </c>
      <c r="J182" s="134">
        <f>'[3]На даты'!J187/2</f>
        <v>5382</v>
      </c>
      <c r="K182" s="134">
        <f>'[3]На даты'!K187/2</f>
        <v>5796</v>
      </c>
      <c r="L182" s="134">
        <f>'[3]На даты'!L187/2</f>
        <v>6210</v>
      </c>
      <c r="M182" s="131"/>
    </row>
    <row r="183" spans="1:13" s="138" customFormat="1" ht="15" customHeight="1">
      <c r="A183" s="135">
        <v>180</v>
      </c>
      <c r="B183" s="136">
        <f>'[3]На даты'!B188/2</f>
        <v>2070</v>
      </c>
      <c r="C183" s="136">
        <f>'[3]На даты'!C188/2</f>
        <v>2484</v>
      </c>
      <c r="D183" s="136">
        <f>'[3]На даты'!D188/2</f>
        <v>2898</v>
      </c>
      <c r="E183" s="136">
        <f>'[3]На даты'!E188/2</f>
        <v>3312</v>
      </c>
      <c r="F183" s="136">
        <f>'[3]На даты'!F188/2</f>
        <v>3726</v>
      </c>
      <c r="G183" s="136">
        <f>'[3]На даты'!G188/2</f>
        <v>4140</v>
      </c>
      <c r="H183" s="136">
        <f>'[3]На даты'!H188/2</f>
        <v>4554</v>
      </c>
      <c r="I183" s="136">
        <f>'[3]На даты'!I188/2</f>
        <v>4968</v>
      </c>
      <c r="J183" s="136">
        <f>'[3]На даты'!J188/2</f>
        <v>5382</v>
      </c>
      <c r="K183" s="136">
        <f>'[3]На даты'!K188/2</f>
        <v>5796</v>
      </c>
      <c r="L183" s="136">
        <f>'[3]На даты'!L188/2</f>
        <v>6210</v>
      </c>
      <c r="M183" s="137"/>
    </row>
    <row r="184" spans="1:13" ht="15" customHeight="1">
      <c r="A184" s="133">
        <v>181</v>
      </c>
      <c r="B184" s="134">
        <f>'[3]На даты'!B189/2</f>
        <v>2185</v>
      </c>
      <c r="C184" s="134">
        <f>'[3]На даты'!C189/2</f>
        <v>2622</v>
      </c>
      <c r="D184" s="134">
        <f>'[3]На даты'!D189/2</f>
        <v>3059</v>
      </c>
      <c r="E184" s="134">
        <f>'[3]На даты'!E189/2</f>
        <v>3496</v>
      </c>
      <c r="F184" s="134">
        <f>'[3]На даты'!F189/2</f>
        <v>3933</v>
      </c>
      <c r="G184" s="134">
        <f>'[3]На даты'!G189/2</f>
        <v>4370</v>
      </c>
      <c r="H184" s="134">
        <f>'[3]На даты'!H189/2</f>
        <v>4807</v>
      </c>
      <c r="I184" s="134">
        <f>'[3]На даты'!I189/2</f>
        <v>5244</v>
      </c>
      <c r="J184" s="134">
        <f>'[3]На даты'!J189/2</f>
        <v>5681</v>
      </c>
      <c r="K184" s="134">
        <f>'[3]На даты'!K189/2</f>
        <v>6118</v>
      </c>
      <c r="L184" s="134">
        <f>'[3]На даты'!L189/2</f>
        <v>6555</v>
      </c>
      <c r="M184" s="131"/>
    </row>
    <row r="185" spans="1:13" ht="15" customHeight="1">
      <c r="A185" s="133">
        <v>182</v>
      </c>
      <c r="B185" s="134">
        <f>'[3]На даты'!B190/2</f>
        <v>2185</v>
      </c>
      <c r="C185" s="134">
        <f>'[3]На даты'!C190/2</f>
        <v>2622</v>
      </c>
      <c r="D185" s="134">
        <f>'[3]На даты'!D190/2</f>
        <v>3059</v>
      </c>
      <c r="E185" s="134">
        <f>'[3]На даты'!E190/2</f>
        <v>3496</v>
      </c>
      <c r="F185" s="134">
        <f>'[3]На даты'!F190/2</f>
        <v>3933</v>
      </c>
      <c r="G185" s="134">
        <f>'[3]На даты'!G190/2</f>
        <v>4370</v>
      </c>
      <c r="H185" s="134">
        <f>'[3]На даты'!H190/2</f>
        <v>4807</v>
      </c>
      <c r="I185" s="134">
        <f>'[3]На даты'!I190/2</f>
        <v>5244</v>
      </c>
      <c r="J185" s="134">
        <f>'[3]На даты'!J190/2</f>
        <v>5681</v>
      </c>
      <c r="K185" s="134">
        <f>'[3]На даты'!K190/2</f>
        <v>6118</v>
      </c>
      <c r="L185" s="134">
        <f>'[3]На даты'!L190/2</f>
        <v>6555</v>
      </c>
      <c r="M185" s="131"/>
    </row>
    <row r="186" spans="1:13" ht="15" customHeight="1">
      <c r="A186" s="133">
        <v>183</v>
      </c>
      <c r="B186" s="134">
        <f>'[3]На даты'!B191/2</f>
        <v>2185</v>
      </c>
      <c r="C186" s="134">
        <f>'[3]На даты'!C191/2</f>
        <v>2622</v>
      </c>
      <c r="D186" s="134">
        <f>'[3]На даты'!D191/2</f>
        <v>3059</v>
      </c>
      <c r="E186" s="134">
        <f>'[3]На даты'!E191/2</f>
        <v>3496</v>
      </c>
      <c r="F186" s="134">
        <f>'[3]На даты'!F191/2</f>
        <v>3933</v>
      </c>
      <c r="G186" s="134">
        <f>'[3]На даты'!G191/2</f>
        <v>4370</v>
      </c>
      <c r="H186" s="134">
        <f>'[3]На даты'!H191/2</f>
        <v>4807</v>
      </c>
      <c r="I186" s="134">
        <f>'[3]На даты'!I191/2</f>
        <v>5244</v>
      </c>
      <c r="J186" s="134">
        <f>'[3]На даты'!J191/2</f>
        <v>5681</v>
      </c>
      <c r="K186" s="134">
        <f>'[3]На даты'!K191/2</f>
        <v>6118</v>
      </c>
      <c r="L186" s="134">
        <f>'[3]На даты'!L191/2</f>
        <v>6555</v>
      </c>
      <c r="M186" s="131"/>
    </row>
    <row r="187" spans="1:13" ht="15" customHeight="1">
      <c r="A187" s="133">
        <v>184</v>
      </c>
      <c r="B187" s="134">
        <f>'[3]На даты'!B192/2</f>
        <v>2185</v>
      </c>
      <c r="C187" s="134">
        <f>'[3]На даты'!C192/2</f>
        <v>2622</v>
      </c>
      <c r="D187" s="134">
        <f>'[3]На даты'!D192/2</f>
        <v>3059</v>
      </c>
      <c r="E187" s="134">
        <f>'[3]На даты'!E192/2</f>
        <v>3496</v>
      </c>
      <c r="F187" s="134">
        <f>'[3]На даты'!F192/2</f>
        <v>3933</v>
      </c>
      <c r="G187" s="134">
        <f>'[3]На даты'!G192/2</f>
        <v>4370</v>
      </c>
      <c r="H187" s="134">
        <f>'[3]На даты'!H192/2</f>
        <v>4807</v>
      </c>
      <c r="I187" s="134">
        <f>'[3]На даты'!I192/2</f>
        <v>5244</v>
      </c>
      <c r="J187" s="134">
        <f>'[3]На даты'!J192/2</f>
        <v>5681</v>
      </c>
      <c r="K187" s="134">
        <f>'[3]На даты'!K192/2</f>
        <v>6118</v>
      </c>
      <c r="L187" s="134">
        <f>'[3]На даты'!L192/2</f>
        <v>6555</v>
      </c>
      <c r="M187" s="131"/>
    </row>
    <row r="188" spans="1:13" ht="15" customHeight="1">
      <c r="A188" s="133">
        <v>185</v>
      </c>
      <c r="B188" s="134">
        <f>'[3]На даты'!B193/2</f>
        <v>2185</v>
      </c>
      <c r="C188" s="134">
        <f>'[3]На даты'!C193/2</f>
        <v>2622</v>
      </c>
      <c r="D188" s="134">
        <f>'[3]На даты'!D193/2</f>
        <v>3059</v>
      </c>
      <c r="E188" s="134">
        <f>'[3]На даты'!E193/2</f>
        <v>3496</v>
      </c>
      <c r="F188" s="134">
        <f>'[3]На даты'!F193/2</f>
        <v>3933</v>
      </c>
      <c r="G188" s="134">
        <f>'[3]На даты'!G193/2</f>
        <v>4370</v>
      </c>
      <c r="H188" s="134">
        <f>'[3]На даты'!H193/2</f>
        <v>4807</v>
      </c>
      <c r="I188" s="134">
        <f>'[3]На даты'!I193/2</f>
        <v>5244</v>
      </c>
      <c r="J188" s="134">
        <f>'[3]На даты'!J193/2</f>
        <v>5681</v>
      </c>
      <c r="K188" s="134">
        <f>'[3]На даты'!K193/2</f>
        <v>6118</v>
      </c>
      <c r="L188" s="134">
        <f>'[3]На даты'!L193/2</f>
        <v>6555</v>
      </c>
      <c r="M188" s="131"/>
    </row>
    <row r="189" spans="1:13" ht="15" customHeight="1">
      <c r="A189" s="133">
        <v>186</v>
      </c>
      <c r="B189" s="134">
        <f>'[3]На даты'!B194/2</f>
        <v>2185</v>
      </c>
      <c r="C189" s="134">
        <f>'[3]На даты'!C194/2</f>
        <v>2622</v>
      </c>
      <c r="D189" s="134">
        <f>'[3]На даты'!D194/2</f>
        <v>3059</v>
      </c>
      <c r="E189" s="134">
        <f>'[3]На даты'!E194/2</f>
        <v>3496</v>
      </c>
      <c r="F189" s="134">
        <f>'[3]На даты'!F194/2</f>
        <v>3933</v>
      </c>
      <c r="G189" s="134">
        <f>'[3]На даты'!G194/2</f>
        <v>4370</v>
      </c>
      <c r="H189" s="134">
        <f>'[3]На даты'!H194/2</f>
        <v>4807</v>
      </c>
      <c r="I189" s="134">
        <f>'[3]На даты'!I194/2</f>
        <v>5244</v>
      </c>
      <c r="J189" s="134">
        <f>'[3]На даты'!J194/2</f>
        <v>5681</v>
      </c>
      <c r="K189" s="134">
        <f>'[3]На даты'!K194/2</f>
        <v>6118</v>
      </c>
      <c r="L189" s="134">
        <f>'[3]На даты'!L194/2</f>
        <v>6555</v>
      </c>
      <c r="M189" s="131"/>
    </row>
    <row r="190" spans="1:13" ht="15" customHeight="1">
      <c r="A190" s="133">
        <v>187</v>
      </c>
      <c r="B190" s="134">
        <f>'[3]На даты'!B195/2</f>
        <v>2185</v>
      </c>
      <c r="C190" s="134">
        <f>'[3]На даты'!C195/2</f>
        <v>2622</v>
      </c>
      <c r="D190" s="134">
        <f>'[3]На даты'!D195/2</f>
        <v>3059</v>
      </c>
      <c r="E190" s="134">
        <f>'[3]На даты'!E195/2</f>
        <v>3496</v>
      </c>
      <c r="F190" s="134">
        <f>'[3]На даты'!F195/2</f>
        <v>3933</v>
      </c>
      <c r="G190" s="134">
        <f>'[3]На даты'!G195/2</f>
        <v>4370</v>
      </c>
      <c r="H190" s="134">
        <f>'[3]На даты'!H195/2</f>
        <v>4807</v>
      </c>
      <c r="I190" s="134">
        <f>'[3]На даты'!I195/2</f>
        <v>5244</v>
      </c>
      <c r="J190" s="134">
        <f>'[3]На даты'!J195/2</f>
        <v>5681</v>
      </c>
      <c r="K190" s="134">
        <f>'[3]На даты'!K195/2</f>
        <v>6118</v>
      </c>
      <c r="L190" s="134">
        <f>'[3]На даты'!L195/2</f>
        <v>6555</v>
      </c>
      <c r="M190" s="131"/>
    </row>
    <row r="191" spans="1:13" ht="15" customHeight="1">
      <c r="A191" s="133">
        <v>188</v>
      </c>
      <c r="B191" s="134">
        <f>'[3]На даты'!B196/2</f>
        <v>2185</v>
      </c>
      <c r="C191" s="134">
        <f>'[3]На даты'!C196/2</f>
        <v>2622</v>
      </c>
      <c r="D191" s="134">
        <f>'[3]На даты'!D196/2</f>
        <v>3059</v>
      </c>
      <c r="E191" s="134">
        <f>'[3]На даты'!E196/2</f>
        <v>3496</v>
      </c>
      <c r="F191" s="134">
        <f>'[3]На даты'!F196/2</f>
        <v>3933</v>
      </c>
      <c r="G191" s="134">
        <f>'[3]На даты'!G196/2</f>
        <v>4370</v>
      </c>
      <c r="H191" s="134">
        <f>'[3]На даты'!H196/2</f>
        <v>4807</v>
      </c>
      <c r="I191" s="134">
        <f>'[3]На даты'!I196/2</f>
        <v>5244</v>
      </c>
      <c r="J191" s="134">
        <f>'[3]На даты'!J196/2</f>
        <v>5681</v>
      </c>
      <c r="K191" s="134">
        <f>'[3]На даты'!K196/2</f>
        <v>6118</v>
      </c>
      <c r="L191" s="134">
        <f>'[3]На даты'!L196/2</f>
        <v>6555</v>
      </c>
      <c r="M191" s="131"/>
    </row>
    <row r="192" spans="1:13" ht="15" customHeight="1">
      <c r="A192" s="133">
        <v>189</v>
      </c>
      <c r="B192" s="134">
        <f>'[3]На даты'!B197/2</f>
        <v>2185</v>
      </c>
      <c r="C192" s="134">
        <f>'[3]На даты'!C197/2</f>
        <v>2622</v>
      </c>
      <c r="D192" s="134">
        <f>'[3]На даты'!D197/2</f>
        <v>3059</v>
      </c>
      <c r="E192" s="134">
        <f>'[3]На даты'!E197/2</f>
        <v>3496</v>
      </c>
      <c r="F192" s="134">
        <f>'[3]На даты'!F197/2</f>
        <v>3933</v>
      </c>
      <c r="G192" s="134">
        <f>'[3]На даты'!G197/2</f>
        <v>4370</v>
      </c>
      <c r="H192" s="134">
        <f>'[3]На даты'!H197/2</f>
        <v>4807</v>
      </c>
      <c r="I192" s="134">
        <f>'[3]На даты'!I197/2</f>
        <v>5244</v>
      </c>
      <c r="J192" s="134">
        <f>'[3]На даты'!J197/2</f>
        <v>5681</v>
      </c>
      <c r="K192" s="134">
        <f>'[3]На даты'!K197/2</f>
        <v>6118</v>
      </c>
      <c r="L192" s="134">
        <f>'[3]На даты'!L197/2</f>
        <v>6555</v>
      </c>
      <c r="M192" s="131"/>
    </row>
    <row r="193" spans="1:13" s="138" customFormat="1" ht="15" customHeight="1">
      <c r="A193" s="135">
        <v>190</v>
      </c>
      <c r="B193" s="136">
        <f>'[3]На даты'!B198/2</f>
        <v>2185</v>
      </c>
      <c r="C193" s="136">
        <f>'[3]На даты'!C198/2</f>
        <v>2622</v>
      </c>
      <c r="D193" s="136">
        <f>'[3]На даты'!D198/2</f>
        <v>3059</v>
      </c>
      <c r="E193" s="136">
        <f>'[3]На даты'!E198/2</f>
        <v>3496</v>
      </c>
      <c r="F193" s="136">
        <f>'[3]На даты'!F198/2</f>
        <v>3933</v>
      </c>
      <c r="G193" s="136">
        <f>'[3]На даты'!G198/2</f>
        <v>4370</v>
      </c>
      <c r="H193" s="136">
        <f>'[3]На даты'!H198/2</f>
        <v>4807</v>
      </c>
      <c r="I193" s="136">
        <f>'[3]На даты'!I198/2</f>
        <v>5244</v>
      </c>
      <c r="J193" s="136">
        <f>'[3]На даты'!J198/2</f>
        <v>5681</v>
      </c>
      <c r="K193" s="136">
        <f>'[3]На даты'!K198/2</f>
        <v>6118</v>
      </c>
      <c r="L193" s="136">
        <f>'[3]На даты'!L198/2</f>
        <v>6555</v>
      </c>
      <c r="M193" s="137"/>
    </row>
    <row r="194" spans="1:13" ht="15" customHeight="1">
      <c r="A194" s="133">
        <v>191</v>
      </c>
      <c r="B194" s="134">
        <f>'[3]На даты'!B199/2</f>
        <v>2300</v>
      </c>
      <c r="C194" s="134">
        <f>'[3]На даты'!C199/2</f>
        <v>2760</v>
      </c>
      <c r="D194" s="134">
        <f>'[3]На даты'!D199/2</f>
        <v>3220</v>
      </c>
      <c r="E194" s="134">
        <f>'[3]На даты'!E199/2</f>
        <v>3680</v>
      </c>
      <c r="F194" s="134">
        <f>'[3]На даты'!F199/2</f>
        <v>4140</v>
      </c>
      <c r="G194" s="134">
        <f>'[3]На даты'!G199/2</f>
        <v>4600</v>
      </c>
      <c r="H194" s="134">
        <f>'[3]На даты'!H199/2</f>
        <v>5060</v>
      </c>
      <c r="I194" s="134">
        <f>'[3]На даты'!I199/2</f>
        <v>5520</v>
      </c>
      <c r="J194" s="134">
        <f>'[3]На даты'!J199/2</f>
        <v>5980</v>
      </c>
      <c r="K194" s="134">
        <f>'[3]На даты'!K199/2</f>
        <v>6440</v>
      </c>
      <c r="L194" s="134">
        <f>'[3]На даты'!L199/2</f>
        <v>6900</v>
      </c>
      <c r="M194" s="131"/>
    </row>
    <row r="195" spans="1:13" ht="15" customHeight="1">
      <c r="A195" s="133">
        <v>192</v>
      </c>
      <c r="B195" s="134">
        <f>'[3]На даты'!B200/2</f>
        <v>2300</v>
      </c>
      <c r="C195" s="134">
        <f>'[3]На даты'!C200/2</f>
        <v>2760</v>
      </c>
      <c r="D195" s="134">
        <f>'[3]На даты'!D200/2</f>
        <v>3220</v>
      </c>
      <c r="E195" s="134">
        <f>'[3]На даты'!E200/2</f>
        <v>3680</v>
      </c>
      <c r="F195" s="134">
        <f>'[3]На даты'!F200/2</f>
        <v>4140</v>
      </c>
      <c r="G195" s="134">
        <f>'[3]На даты'!G200/2</f>
        <v>4600</v>
      </c>
      <c r="H195" s="134">
        <f>'[3]На даты'!H200/2</f>
        <v>5060</v>
      </c>
      <c r="I195" s="134">
        <f>'[3]На даты'!I200/2</f>
        <v>5520</v>
      </c>
      <c r="J195" s="134">
        <f>'[3]На даты'!J200/2</f>
        <v>5980</v>
      </c>
      <c r="K195" s="134">
        <f>'[3]На даты'!K200/2</f>
        <v>6440</v>
      </c>
      <c r="L195" s="134">
        <f>'[3]На даты'!L200/2</f>
        <v>6900</v>
      </c>
      <c r="M195" s="131"/>
    </row>
    <row r="196" spans="1:13" ht="15" customHeight="1">
      <c r="A196" s="133">
        <v>193</v>
      </c>
      <c r="B196" s="134">
        <f>'[3]На даты'!B201/2</f>
        <v>2300</v>
      </c>
      <c r="C196" s="134">
        <f>'[3]На даты'!C201/2</f>
        <v>2760</v>
      </c>
      <c r="D196" s="134">
        <f>'[3]На даты'!D201/2</f>
        <v>3220</v>
      </c>
      <c r="E196" s="134">
        <f>'[3]На даты'!E201/2</f>
        <v>3680</v>
      </c>
      <c r="F196" s="134">
        <f>'[3]На даты'!F201/2</f>
        <v>4140</v>
      </c>
      <c r="G196" s="134">
        <f>'[3]На даты'!G201/2</f>
        <v>4600</v>
      </c>
      <c r="H196" s="134">
        <f>'[3]На даты'!H201/2</f>
        <v>5060</v>
      </c>
      <c r="I196" s="134">
        <f>'[3]На даты'!I201/2</f>
        <v>5520</v>
      </c>
      <c r="J196" s="134">
        <f>'[3]На даты'!J201/2</f>
        <v>5980</v>
      </c>
      <c r="K196" s="134">
        <f>'[3]На даты'!K201/2</f>
        <v>6440</v>
      </c>
      <c r="L196" s="134">
        <f>'[3]На даты'!L201/2</f>
        <v>6900</v>
      </c>
      <c r="M196" s="131"/>
    </row>
    <row r="197" spans="1:13" ht="15" customHeight="1">
      <c r="A197" s="133">
        <v>194</v>
      </c>
      <c r="B197" s="134">
        <f>'[3]На даты'!B202/2</f>
        <v>2300</v>
      </c>
      <c r="C197" s="134">
        <f>'[3]На даты'!C202/2</f>
        <v>2760</v>
      </c>
      <c r="D197" s="134">
        <f>'[3]На даты'!D202/2</f>
        <v>3220</v>
      </c>
      <c r="E197" s="134">
        <f>'[3]На даты'!E202/2</f>
        <v>3680</v>
      </c>
      <c r="F197" s="134">
        <f>'[3]На даты'!F202/2</f>
        <v>4140</v>
      </c>
      <c r="G197" s="134">
        <f>'[3]На даты'!G202/2</f>
        <v>4600</v>
      </c>
      <c r="H197" s="134">
        <f>'[3]На даты'!H202/2</f>
        <v>5060</v>
      </c>
      <c r="I197" s="134">
        <f>'[3]На даты'!I202/2</f>
        <v>5520</v>
      </c>
      <c r="J197" s="134">
        <f>'[3]На даты'!J202/2</f>
        <v>5980</v>
      </c>
      <c r="K197" s="134">
        <f>'[3]На даты'!K202/2</f>
        <v>6440</v>
      </c>
      <c r="L197" s="134">
        <f>'[3]На даты'!L202/2</f>
        <v>6900</v>
      </c>
      <c r="M197" s="131"/>
    </row>
    <row r="198" spans="1:13" ht="15" customHeight="1">
      <c r="A198" s="133">
        <v>195</v>
      </c>
      <c r="B198" s="134">
        <f>'[3]На даты'!B203/2</f>
        <v>2300</v>
      </c>
      <c r="C198" s="134">
        <f>'[3]На даты'!C203/2</f>
        <v>2760</v>
      </c>
      <c r="D198" s="134">
        <f>'[3]На даты'!D203/2</f>
        <v>3220</v>
      </c>
      <c r="E198" s="134">
        <f>'[3]На даты'!E203/2</f>
        <v>3680</v>
      </c>
      <c r="F198" s="134">
        <f>'[3]На даты'!F203/2</f>
        <v>4140</v>
      </c>
      <c r="G198" s="134">
        <f>'[3]На даты'!G203/2</f>
        <v>4600</v>
      </c>
      <c r="H198" s="134">
        <f>'[3]На даты'!H203/2</f>
        <v>5060</v>
      </c>
      <c r="I198" s="134">
        <f>'[3]На даты'!I203/2</f>
        <v>5520</v>
      </c>
      <c r="J198" s="134">
        <f>'[3]На даты'!J203/2</f>
        <v>5980</v>
      </c>
      <c r="K198" s="134">
        <f>'[3]На даты'!K203/2</f>
        <v>6440</v>
      </c>
      <c r="L198" s="134">
        <f>'[3]На даты'!L203/2</f>
        <v>6900</v>
      </c>
      <c r="M198" s="131"/>
    </row>
    <row r="199" spans="1:13" ht="15" customHeight="1">
      <c r="A199" s="133">
        <v>196</v>
      </c>
      <c r="B199" s="134">
        <f>'[3]На даты'!B204/2</f>
        <v>2300</v>
      </c>
      <c r="C199" s="134">
        <f>'[3]На даты'!C204/2</f>
        <v>2760</v>
      </c>
      <c r="D199" s="134">
        <f>'[3]На даты'!D204/2</f>
        <v>3220</v>
      </c>
      <c r="E199" s="134">
        <f>'[3]На даты'!E204/2</f>
        <v>3680</v>
      </c>
      <c r="F199" s="134">
        <f>'[3]На даты'!F204/2</f>
        <v>4140</v>
      </c>
      <c r="G199" s="134">
        <f>'[3]На даты'!G204/2</f>
        <v>4600</v>
      </c>
      <c r="H199" s="134">
        <f>'[3]На даты'!H204/2</f>
        <v>5060</v>
      </c>
      <c r="I199" s="134">
        <f>'[3]На даты'!I204/2</f>
        <v>5520</v>
      </c>
      <c r="J199" s="134">
        <f>'[3]На даты'!J204/2</f>
        <v>5980</v>
      </c>
      <c r="K199" s="134">
        <f>'[3]На даты'!K204/2</f>
        <v>6440</v>
      </c>
      <c r="L199" s="134">
        <f>'[3]На даты'!L204/2</f>
        <v>6900</v>
      </c>
      <c r="M199" s="131"/>
    </row>
    <row r="200" spans="1:13" ht="15" customHeight="1">
      <c r="A200" s="133">
        <v>197</v>
      </c>
      <c r="B200" s="134">
        <f>'[3]На даты'!B205/2</f>
        <v>2300</v>
      </c>
      <c r="C200" s="134">
        <f>'[3]На даты'!C205/2</f>
        <v>2760</v>
      </c>
      <c r="D200" s="134">
        <f>'[3]На даты'!D205/2</f>
        <v>3220</v>
      </c>
      <c r="E200" s="134">
        <f>'[3]На даты'!E205/2</f>
        <v>3680</v>
      </c>
      <c r="F200" s="134">
        <f>'[3]На даты'!F205/2</f>
        <v>4140</v>
      </c>
      <c r="G200" s="134">
        <f>'[3]На даты'!G205/2</f>
        <v>4600</v>
      </c>
      <c r="H200" s="134">
        <f>'[3]На даты'!H205/2</f>
        <v>5060</v>
      </c>
      <c r="I200" s="134">
        <f>'[3]На даты'!I205/2</f>
        <v>5520</v>
      </c>
      <c r="J200" s="134">
        <f>'[3]На даты'!J205/2</f>
        <v>5980</v>
      </c>
      <c r="K200" s="134">
        <f>'[3]На даты'!K205/2</f>
        <v>6440</v>
      </c>
      <c r="L200" s="134">
        <f>'[3]На даты'!L205/2</f>
        <v>6900</v>
      </c>
      <c r="M200" s="131"/>
    </row>
    <row r="201" spans="1:13" ht="15" customHeight="1">
      <c r="A201" s="133">
        <v>198</v>
      </c>
      <c r="B201" s="134">
        <f>'[3]На даты'!B206/2</f>
        <v>2300</v>
      </c>
      <c r="C201" s="134">
        <f>'[3]На даты'!C206/2</f>
        <v>2760</v>
      </c>
      <c r="D201" s="134">
        <f>'[3]На даты'!D206/2</f>
        <v>3220</v>
      </c>
      <c r="E201" s="134">
        <f>'[3]На даты'!E206/2</f>
        <v>3680</v>
      </c>
      <c r="F201" s="134">
        <f>'[3]На даты'!F206/2</f>
        <v>4140</v>
      </c>
      <c r="G201" s="134">
        <f>'[3]На даты'!G206/2</f>
        <v>4600</v>
      </c>
      <c r="H201" s="134">
        <f>'[3]На даты'!H206/2</f>
        <v>5060</v>
      </c>
      <c r="I201" s="134">
        <f>'[3]На даты'!I206/2</f>
        <v>5520</v>
      </c>
      <c r="J201" s="134">
        <f>'[3]На даты'!J206/2</f>
        <v>5980</v>
      </c>
      <c r="K201" s="134">
        <f>'[3]На даты'!K206/2</f>
        <v>6440</v>
      </c>
      <c r="L201" s="134">
        <f>'[3]На даты'!L206/2</f>
        <v>6900</v>
      </c>
      <c r="M201" s="131"/>
    </row>
    <row r="202" spans="1:13" ht="15" customHeight="1">
      <c r="A202" s="133">
        <v>199</v>
      </c>
      <c r="B202" s="134">
        <f>'[3]На даты'!B207/2</f>
        <v>2300</v>
      </c>
      <c r="C202" s="134">
        <f>'[3]На даты'!C207/2</f>
        <v>2760</v>
      </c>
      <c r="D202" s="134">
        <f>'[3]На даты'!D207/2</f>
        <v>3220</v>
      </c>
      <c r="E202" s="134">
        <f>'[3]На даты'!E207/2</f>
        <v>3680</v>
      </c>
      <c r="F202" s="134">
        <f>'[3]На даты'!F207/2</f>
        <v>4140</v>
      </c>
      <c r="G202" s="134">
        <f>'[3]На даты'!G207/2</f>
        <v>4600</v>
      </c>
      <c r="H202" s="134">
        <f>'[3]На даты'!H207/2</f>
        <v>5060</v>
      </c>
      <c r="I202" s="134">
        <f>'[3]На даты'!I207/2</f>
        <v>5520</v>
      </c>
      <c r="J202" s="134">
        <f>'[3]На даты'!J207/2</f>
        <v>5980</v>
      </c>
      <c r="K202" s="134">
        <f>'[3]На даты'!K207/2</f>
        <v>6440</v>
      </c>
      <c r="L202" s="134">
        <f>'[3]На даты'!L207/2</f>
        <v>6900</v>
      </c>
      <c r="M202" s="131"/>
    </row>
    <row r="203" spans="1:13" ht="15" customHeight="1">
      <c r="A203" s="135">
        <v>200</v>
      </c>
      <c r="B203" s="136">
        <f>'[3]На даты'!B208/2</f>
        <v>2300</v>
      </c>
      <c r="C203" s="136">
        <f>'[3]На даты'!C208/2</f>
        <v>2760</v>
      </c>
      <c r="D203" s="136">
        <f>'[3]На даты'!D208/2</f>
        <v>3220</v>
      </c>
      <c r="E203" s="136">
        <f>'[3]На даты'!E208/2</f>
        <v>3680</v>
      </c>
      <c r="F203" s="136">
        <f>'[3]На даты'!F208/2</f>
        <v>4140</v>
      </c>
      <c r="G203" s="136">
        <f>'[3]На даты'!G208/2</f>
        <v>4600</v>
      </c>
      <c r="H203" s="136">
        <f>'[3]На даты'!H208/2</f>
        <v>5060</v>
      </c>
      <c r="I203" s="136">
        <f>'[3]На даты'!I208/2</f>
        <v>5520</v>
      </c>
      <c r="J203" s="136">
        <f>'[3]На даты'!J208/2</f>
        <v>5980</v>
      </c>
      <c r="K203" s="136">
        <f>'[3]На даты'!K208/2</f>
        <v>6440</v>
      </c>
      <c r="L203" s="136">
        <f>'[3]На даты'!L208/2</f>
        <v>6900</v>
      </c>
      <c r="M203" s="131"/>
    </row>
    <row r="204" spans="1:13" ht="15" customHeight="1">
      <c r="A204" s="133">
        <v>201</v>
      </c>
      <c r="B204" s="134">
        <f>'[3]На даты'!B209/2</f>
        <v>2415</v>
      </c>
      <c r="C204" s="134">
        <f>'[3]На даты'!C209/2</f>
        <v>2898</v>
      </c>
      <c r="D204" s="134">
        <f>'[3]На даты'!D209/2</f>
        <v>3381</v>
      </c>
      <c r="E204" s="134">
        <f>'[3]На даты'!E209/2</f>
        <v>3864</v>
      </c>
      <c r="F204" s="134">
        <f>'[3]На даты'!F209/2</f>
        <v>4347</v>
      </c>
      <c r="G204" s="134">
        <f>'[3]На даты'!G209/2</f>
        <v>4830</v>
      </c>
      <c r="H204" s="134">
        <f>'[3]На даты'!H209/2</f>
        <v>5313</v>
      </c>
      <c r="I204" s="134">
        <f>'[3]На даты'!I209/2</f>
        <v>5796</v>
      </c>
      <c r="J204" s="134">
        <f>'[3]На даты'!J209/2</f>
        <v>6279</v>
      </c>
      <c r="K204" s="134">
        <f>'[3]На даты'!K209/2</f>
        <v>6762</v>
      </c>
      <c r="L204" s="134">
        <f>'[3]На даты'!L209/2</f>
        <v>7245</v>
      </c>
      <c r="M204" s="131"/>
    </row>
    <row r="205" spans="1:13" ht="15" customHeight="1">
      <c r="A205" s="133">
        <v>202</v>
      </c>
      <c r="B205" s="134">
        <f>'[3]На даты'!B210/2</f>
        <v>2415</v>
      </c>
      <c r="C205" s="134">
        <f>'[3]На даты'!C210/2</f>
        <v>2898</v>
      </c>
      <c r="D205" s="134">
        <f>'[3]На даты'!D210/2</f>
        <v>3381</v>
      </c>
      <c r="E205" s="134">
        <f>'[3]На даты'!E210/2</f>
        <v>3864</v>
      </c>
      <c r="F205" s="134">
        <f>'[3]На даты'!F210/2</f>
        <v>4347</v>
      </c>
      <c r="G205" s="134">
        <f>'[3]На даты'!G210/2</f>
        <v>4830</v>
      </c>
      <c r="H205" s="134">
        <f>'[3]На даты'!H210/2</f>
        <v>5313</v>
      </c>
      <c r="I205" s="134">
        <f>'[3]На даты'!I210/2</f>
        <v>5796</v>
      </c>
      <c r="J205" s="134">
        <f>'[3]На даты'!J210/2</f>
        <v>6279</v>
      </c>
      <c r="K205" s="134">
        <f>'[3]На даты'!K210/2</f>
        <v>6762</v>
      </c>
      <c r="L205" s="134">
        <f>'[3]На даты'!L210/2</f>
        <v>7245</v>
      </c>
      <c r="M205" s="131"/>
    </row>
    <row r="206" spans="1:13" ht="15" customHeight="1">
      <c r="A206" s="133">
        <v>203</v>
      </c>
      <c r="B206" s="134">
        <f>'[3]На даты'!B211/2</f>
        <v>2415</v>
      </c>
      <c r="C206" s="134">
        <f>'[3]На даты'!C211/2</f>
        <v>2898</v>
      </c>
      <c r="D206" s="134">
        <f>'[3]На даты'!D211/2</f>
        <v>3381</v>
      </c>
      <c r="E206" s="134">
        <f>'[3]На даты'!E211/2</f>
        <v>3864</v>
      </c>
      <c r="F206" s="134">
        <f>'[3]На даты'!F211/2</f>
        <v>4347</v>
      </c>
      <c r="G206" s="134">
        <f>'[3]На даты'!G211/2</f>
        <v>4830</v>
      </c>
      <c r="H206" s="134">
        <f>'[3]На даты'!H211/2</f>
        <v>5313</v>
      </c>
      <c r="I206" s="134">
        <f>'[3]На даты'!I211/2</f>
        <v>5796</v>
      </c>
      <c r="J206" s="134">
        <f>'[3]На даты'!J211/2</f>
        <v>6279</v>
      </c>
      <c r="K206" s="134">
        <f>'[3]На даты'!K211/2</f>
        <v>6762</v>
      </c>
      <c r="L206" s="134">
        <f>'[3]На даты'!L211/2</f>
        <v>7245</v>
      </c>
      <c r="M206" s="131"/>
    </row>
    <row r="207" spans="1:13" ht="15" customHeight="1">
      <c r="A207" s="133">
        <v>204</v>
      </c>
      <c r="B207" s="134">
        <f>'[3]На даты'!B212/2</f>
        <v>2415</v>
      </c>
      <c r="C207" s="134">
        <f>'[3]На даты'!C212/2</f>
        <v>2898</v>
      </c>
      <c r="D207" s="134">
        <f>'[3]На даты'!D212/2</f>
        <v>3381</v>
      </c>
      <c r="E207" s="134">
        <f>'[3]На даты'!E212/2</f>
        <v>3864</v>
      </c>
      <c r="F207" s="134">
        <f>'[3]На даты'!F212/2</f>
        <v>4347</v>
      </c>
      <c r="G207" s="134">
        <f>'[3]На даты'!G212/2</f>
        <v>4830</v>
      </c>
      <c r="H207" s="134">
        <f>'[3]На даты'!H212/2</f>
        <v>5313</v>
      </c>
      <c r="I207" s="134">
        <f>'[3]На даты'!I212/2</f>
        <v>5796</v>
      </c>
      <c r="J207" s="134">
        <f>'[3]На даты'!J212/2</f>
        <v>6279</v>
      </c>
      <c r="K207" s="134">
        <f>'[3]На даты'!K212/2</f>
        <v>6762</v>
      </c>
      <c r="L207" s="134">
        <f>'[3]На даты'!L212/2</f>
        <v>7245</v>
      </c>
      <c r="M207" s="131"/>
    </row>
    <row r="208" spans="1:13" ht="15" customHeight="1">
      <c r="A208" s="133">
        <v>205</v>
      </c>
      <c r="B208" s="134">
        <f>'[3]На даты'!B213/2</f>
        <v>2415</v>
      </c>
      <c r="C208" s="134">
        <f>'[3]На даты'!C213/2</f>
        <v>2898</v>
      </c>
      <c r="D208" s="134">
        <f>'[3]На даты'!D213/2</f>
        <v>3381</v>
      </c>
      <c r="E208" s="134">
        <f>'[3]На даты'!E213/2</f>
        <v>3864</v>
      </c>
      <c r="F208" s="134">
        <f>'[3]На даты'!F213/2</f>
        <v>4347</v>
      </c>
      <c r="G208" s="134">
        <f>'[3]На даты'!G213/2</f>
        <v>4830</v>
      </c>
      <c r="H208" s="134">
        <f>'[3]На даты'!H213/2</f>
        <v>5313</v>
      </c>
      <c r="I208" s="134">
        <f>'[3]На даты'!I213/2</f>
        <v>5796</v>
      </c>
      <c r="J208" s="134">
        <f>'[3]На даты'!J213/2</f>
        <v>6279</v>
      </c>
      <c r="K208" s="134">
        <f>'[3]На даты'!K213/2</f>
        <v>6762</v>
      </c>
      <c r="L208" s="134">
        <f>'[3]На даты'!L213/2</f>
        <v>7245</v>
      </c>
      <c r="M208" s="131"/>
    </row>
    <row r="209" spans="1:19" ht="15" customHeight="1">
      <c r="A209" s="133">
        <v>206</v>
      </c>
      <c r="B209" s="134">
        <f>'[3]На даты'!B214/2</f>
        <v>2415</v>
      </c>
      <c r="C209" s="134">
        <f>'[3]На даты'!C214/2</f>
        <v>2898</v>
      </c>
      <c r="D209" s="134">
        <f>'[3]На даты'!D214/2</f>
        <v>3381</v>
      </c>
      <c r="E209" s="134">
        <f>'[3]На даты'!E214/2</f>
        <v>3864</v>
      </c>
      <c r="F209" s="134">
        <f>'[3]На даты'!F214/2</f>
        <v>4347</v>
      </c>
      <c r="G209" s="134">
        <f>'[3]На даты'!G214/2</f>
        <v>4830</v>
      </c>
      <c r="H209" s="134">
        <f>'[3]На даты'!H214/2</f>
        <v>5313</v>
      </c>
      <c r="I209" s="134">
        <f>'[3]На даты'!I214/2</f>
        <v>5796</v>
      </c>
      <c r="J209" s="134">
        <f>'[3]На даты'!J214/2</f>
        <v>6279</v>
      </c>
      <c r="K209" s="134">
        <f>'[3]На даты'!K214/2</f>
        <v>6762</v>
      </c>
      <c r="L209" s="134">
        <f>'[3]На даты'!L214/2</f>
        <v>7245</v>
      </c>
      <c r="M209" s="131"/>
    </row>
    <row r="210" spans="1:19" ht="15" customHeight="1">
      <c r="A210" s="133">
        <v>207</v>
      </c>
      <c r="B210" s="134">
        <f>'[3]На даты'!B215/2</f>
        <v>2415</v>
      </c>
      <c r="C210" s="134">
        <f>'[3]На даты'!C215/2</f>
        <v>2898</v>
      </c>
      <c r="D210" s="134">
        <f>'[3]На даты'!D215/2</f>
        <v>3381</v>
      </c>
      <c r="E210" s="134">
        <f>'[3]На даты'!E215/2</f>
        <v>3864</v>
      </c>
      <c r="F210" s="134">
        <f>'[3]На даты'!F215/2</f>
        <v>4347</v>
      </c>
      <c r="G210" s="134">
        <f>'[3]На даты'!G215/2</f>
        <v>4830</v>
      </c>
      <c r="H210" s="134">
        <f>'[3]На даты'!H215/2</f>
        <v>5313</v>
      </c>
      <c r="I210" s="134">
        <f>'[3]На даты'!I215/2</f>
        <v>5796</v>
      </c>
      <c r="J210" s="134">
        <f>'[3]На даты'!J215/2</f>
        <v>6279</v>
      </c>
      <c r="K210" s="134">
        <f>'[3]На даты'!K215/2</f>
        <v>6762</v>
      </c>
      <c r="L210" s="134">
        <f>'[3]На даты'!L215/2</f>
        <v>7245</v>
      </c>
      <c r="M210" s="131"/>
    </row>
    <row r="211" spans="1:19" ht="15" customHeight="1">
      <c r="A211" s="133">
        <v>208</v>
      </c>
      <c r="B211" s="134">
        <f>'[3]На даты'!B216/2</f>
        <v>2415</v>
      </c>
      <c r="C211" s="134">
        <f>'[3]На даты'!C216/2</f>
        <v>2898</v>
      </c>
      <c r="D211" s="134">
        <f>'[3]На даты'!D216/2</f>
        <v>3381</v>
      </c>
      <c r="E211" s="134">
        <f>'[3]На даты'!E216/2</f>
        <v>3864</v>
      </c>
      <c r="F211" s="134">
        <f>'[3]На даты'!F216/2</f>
        <v>4347</v>
      </c>
      <c r="G211" s="134">
        <f>'[3]На даты'!G216/2</f>
        <v>4830</v>
      </c>
      <c r="H211" s="134">
        <f>'[3]На даты'!H216/2</f>
        <v>5313</v>
      </c>
      <c r="I211" s="134">
        <f>'[3]На даты'!I216/2</f>
        <v>5796</v>
      </c>
      <c r="J211" s="134">
        <f>'[3]На даты'!J216/2</f>
        <v>6279</v>
      </c>
      <c r="K211" s="134">
        <f>'[3]На даты'!K216/2</f>
        <v>6762</v>
      </c>
      <c r="L211" s="134">
        <f>'[3]На даты'!L216/2</f>
        <v>7245</v>
      </c>
      <c r="M211" s="131"/>
    </row>
    <row r="212" spans="1:19" ht="15" customHeight="1">
      <c r="A212" s="133">
        <v>209</v>
      </c>
      <c r="B212" s="134">
        <f>'[3]На даты'!B217/2</f>
        <v>2415</v>
      </c>
      <c r="C212" s="134">
        <f>'[3]На даты'!C217/2</f>
        <v>2898</v>
      </c>
      <c r="D212" s="134">
        <f>'[3]На даты'!D217/2</f>
        <v>3381</v>
      </c>
      <c r="E212" s="134">
        <f>'[3]На даты'!E217/2</f>
        <v>3864</v>
      </c>
      <c r="F212" s="134">
        <f>'[3]На даты'!F217/2</f>
        <v>4347</v>
      </c>
      <c r="G212" s="134">
        <f>'[3]На даты'!G217/2</f>
        <v>4830</v>
      </c>
      <c r="H212" s="134">
        <f>'[3]На даты'!H217/2</f>
        <v>5313</v>
      </c>
      <c r="I212" s="134">
        <f>'[3]На даты'!I217/2</f>
        <v>5796</v>
      </c>
      <c r="J212" s="134">
        <f>'[3]На даты'!J217/2</f>
        <v>6279</v>
      </c>
      <c r="K212" s="134">
        <f>'[3]На даты'!K217/2</f>
        <v>6762</v>
      </c>
      <c r="L212" s="134">
        <f>'[3]На даты'!L217/2</f>
        <v>7245</v>
      </c>
      <c r="M212" s="131"/>
    </row>
    <row r="213" spans="1:19" s="138" customFormat="1" ht="15" customHeight="1">
      <c r="A213" s="135">
        <v>210</v>
      </c>
      <c r="B213" s="136">
        <f>'[3]На даты'!B218/2</f>
        <v>2415</v>
      </c>
      <c r="C213" s="136">
        <f>'[3]На даты'!C218/2</f>
        <v>2898</v>
      </c>
      <c r="D213" s="136">
        <f>'[3]На даты'!D218/2</f>
        <v>3381</v>
      </c>
      <c r="E213" s="136">
        <f>'[3]На даты'!E218/2</f>
        <v>3864</v>
      </c>
      <c r="F213" s="136">
        <f>'[3]На даты'!F218/2</f>
        <v>4347</v>
      </c>
      <c r="G213" s="136">
        <f>'[3]На даты'!G218/2</f>
        <v>4830</v>
      </c>
      <c r="H213" s="136">
        <f>'[3]На даты'!H218/2</f>
        <v>5313</v>
      </c>
      <c r="I213" s="136">
        <f>'[3]На даты'!I218/2</f>
        <v>5796</v>
      </c>
      <c r="J213" s="136">
        <f>'[3]На даты'!J218/2</f>
        <v>6279</v>
      </c>
      <c r="K213" s="136">
        <f>'[3]На даты'!K218/2</f>
        <v>6762</v>
      </c>
      <c r="L213" s="136">
        <f>'[3]На даты'!L218/2</f>
        <v>7245</v>
      </c>
      <c r="M213" s="137"/>
    </row>
    <row r="214" spans="1:19" ht="15" customHeight="1">
      <c r="A214" s="133">
        <v>211</v>
      </c>
      <c r="B214" s="134">
        <f>'[3]На даты'!B219/2</f>
        <v>2530</v>
      </c>
      <c r="C214" s="134">
        <f>'[3]На даты'!C219/2</f>
        <v>3036</v>
      </c>
      <c r="D214" s="134">
        <f>'[3]На даты'!D219/2</f>
        <v>3542</v>
      </c>
      <c r="E214" s="134">
        <f>'[3]На даты'!E219/2</f>
        <v>4048</v>
      </c>
      <c r="F214" s="134">
        <f>'[3]На даты'!F219/2</f>
        <v>4554</v>
      </c>
      <c r="G214" s="134">
        <f>'[3]На даты'!G219/2</f>
        <v>5060</v>
      </c>
      <c r="H214" s="134">
        <f>'[3]На даты'!H219/2</f>
        <v>5566</v>
      </c>
      <c r="I214" s="134">
        <f>'[3]На даты'!I219/2</f>
        <v>6072</v>
      </c>
      <c r="J214" s="134">
        <f>'[3]На даты'!J219/2</f>
        <v>6578</v>
      </c>
      <c r="K214" s="134">
        <f>'[3]На даты'!K219/2</f>
        <v>7084</v>
      </c>
      <c r="L214" s="134">
        <f>'[3]На даты'!L219/2</f>
        <v>7590</v>
      </c>
      <c r="M214" s="131"/>
    </row>
    <row r="215" spans="1:19" ht="15" customHeight="1">
      <c r="A215" s="133">
        <v>212</v>
      </c>
      <c r="B215" s="134">
        <f>'[3]На даты'!B220/2</f>
        <v>2530</v>
      </c>
      <c r="C215" s="134">
        <f>'[3]На даты'!C220/2</f>
        <v>3036</v>
      </c>
      <c r="D215" s="134">
        <f>'[3]На даты'!D220/2</f>
        <v>3542</v>
      </c>
      <c r="E215" s="134">
        <f>'[3]На даты'!E220/2</f>
        <v>4048</v>
      </c>
      <c r="F215" s="134">
        <f>'[3]На даты'!F220/2</f>
        <v>4554</v>
      </c>
      <c r="G215" s="134">
        <f>'[3]На даты'!G220/2</f>
        <v>5060</v>
      </c>
      <c r="H215" s="134">
        <f>'[3]На даты'!H220/2</f>
        <v>5566</v>
      </c>
      <c r="I215" s="134">
        <f>'[3]На даты'!I220/2</f>
        <v>6072</v>
      </c>
      <c r="J215" s="134">
        <f>'[3]На даты'!J220/2</f>
        <v>6578</v>
      </c>
      <c r="K215" s="134">
        <f>'[3]На даты'!K220/2</f>
        <v>7084</v>
      </c>
      <c r="L215" s="134">
        <f>'[3]На даты'!L220/2</f>
        <v>7590</v>
      </c>
      <c r="M215" s="131"/>
    </row>
    <row r="216" spans="1:19" ht="15" customHeight="1">
      <c r="A216" s="133">
        <v>213</v>
      </c>
      <c r="B216" s="134">
        <f>'[3]На даты'!B221/2</f>
        <v>2530</v>
      </c>
      <c r="C216" s="134">
        <f>'[3]На даты'!C221/2</f>
        <v>3036</v>
      </c>
      <c r="D216" s="134">
        <f>'[3]На даты'!D221/2</f>
        <v>3542</v>
      </c>
      <c r="E216" s="134">
        <f>'[3]На даты'!E221/2</f>
        <v>4048</v>
      </c>
      <c r="F216" s="134">
        <f>'[3]На даты'!F221/2</f>
        <v>4554</v>
      </c>
      <c r="G216" s="134">
        <f>'[3]На даты'!G221/2</f>
        <v>5060</v>
      </c>
      <c r="H216" s="134">
        <f>'[3]На даты'!H221/2</f>
        <v>5566</v>
      </c>
      <c r="I216" s="134">
        <f>'[3]На даты'!I221/2</f>
        <v>6072</v>
      </c>
      <c r="J216" s="134">
        <f>'[3]На даты'!J221/2</f>
        <v>6578</v>
      </c>
      <c r="K216" s="134">
        <f>'[3]На даты'!K221/2</f>
        <v>7084</v>
      </c>
      <c r="L216" s="134">
        <f>'[3]На даты'!L221/2</f>
        <v>7590</v>
      </c>
      <c r="M216" s="131"/>
    </row>
    <row r="217" spans="1:19" ht="15" customHeight="1">
      <c r="A217" s="133">
        <v>214</v>
      </c>
      <c r="B217" s="134">
        <f>'[3]На даты'!B222/2</f>
        <v>2530</v>
      </c>
      <c r="C217" s="134">
        <f>'[3]На даты'!C222/2</f>
        <v>3036</v>
      </c>
      <c r="D217" s="134">
        <f>'[3]На даты'!D222/2</f>
        <v>3542</v>
      </c>
      <c r="E217" s="134">
        <f>'[3]На даты'!E222/2</f>
        <v>4048</v>
      </c>
      <c r="F217" s="134">
        <f>'[3]На даты'!F222/2</f>
        <v>4554</v>
      </c>
      <c r="G217" s="134">
        <f>'[3]На даты'!G222/2</f>
        <v>5060</v>
      </c>
      <c r="H217" s="134">
        <f>'[3]На даты'!H222/2</f>
        <v>5566</v>
      </c>
      <c r="I217" s="134">
        <f>'[3]На даты'!I222/2</f>
        <v>6072</v>
      </c>
      <c r="J217" s="134">
        <f>'[3]На даты'!J222/2</f>
        <v>6578</v>
      </c>
      <c r="K217" s="134">
        <f>'[3]На даты'!K222/2</f>
        <v>7084</v>
      </c>
      <c r="L217" s="134">
        <f>'[3]На даты'!L222/2</f>
        <v>7590</v>
      </c>
      <c r="M217" s="131"/>
    </row>
    <row r="218" spans="1:19" ht="15" customHeight="1">
      <c r="A218" s="133">
        <v>215</v>
      </c>
      <c r="B218" s="134">
        <f>'[3]На даты'!B223/2</f>
        <v>2530</v>
      </c>
      <c r="C218" s="134">
        <f>'[3]На даты'!C223/2</f>
        <v>3036</v>
      </c>
      <c r="D218" s="134">
        <f>'[3]На даты'!D223/2</f>
        <v>3542</v>
      </c>
      <c r="E218" s="134">
        <f>'[3]На даты'!E223/2</f>
        <v>4048</v>
      </c>
      <c r="F218" s="134">
        <f>'[3]На даты'!F223/2</f>
        <v>4554</v>
      </c>
      <c r="G218" s="134">
        <f>'[3]На даты'!G223/2</f>
        <v>5060</v>
      </c>
      <c r="H218" s="134">
        <f>'[3]На даты'!H223/2</f>
        <v>5566</v>
      </c>
      <c r="I218" s="134">
        <f>'[3]На даты'!I223/2</f>
        <v>6072</v>
      </c>
      <c r="J218" s="134">
        <f>'[3]На даты'!J223/2</f>
        <v>6578</v>
      </c>
      <c r="K218" s="134">
        <f>'[3]На даты'!K223/2</f>
        <v>7084</v>
      </c>
      <c r="L218" s="134">
        <f>'[3]На даты'!L223/2</f>
        <v>7590</v>
      </c>
      <c r="M218" s="131"/>
    </row>
    <row r="219" spans="1:19" ht="18.75" hidden="1">
      <c r="A219" s="101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1:19" s="103" customFormat="1" ht="18.75" hidden="1" customHeight="1">
      <c r="A220" s="43" t="s">
        <v>82</v>
      </c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N220" s="89"/>
      <c r="O220" s="104"/>
      <c r="P220" s="105"/>
    </row>
    <row r="221" spans="1:19" s="103" customFormat="1" ht="18.75" hidden="1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N221" s="89"/>
      <c r="O221" s="104"/>
      <c r="P221" s="105"/>
    </row>
    <row r="222" spans="1:19" s="103" customFormat="1" ht="18.75" hidden="1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N222" s="89"/>
      <c r="O222" s="104"/>
      <c r="P222" s="105"/>
    </row>
    <row r="223" spans="1:19" s="103" customFormat="1" ht="18.75" hidden="1" customHeight="1">
      <c r="A223" s="194" t="s">
        <v>83</v>
      </c>
      <c r="B223" s="194"/>
      <c r="C223" s="194"/>
      <c r="D223" s="19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4"/>
      <c r="O223" s="107"/>
      <c r="P223" s="104"/>
      <c r="Q223" s="104"/>
      <c r="R223" s="104"/>
      <c r="S223" s="104"/>
    </row>
    <row r="224" spans="1:19" s="109" customFormat="1" ht="18.75" hidden="1" customHeight="1">
      <c r="A224" s="108" t="s">
        <v>84</v>
      </c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4"/>
      <c r="O224" s="107"/>
      <c r="P224" s="104"/>
      <c r="Q224" s="104"/>
      <c r="R224" s="104"/>
      <c r="S224" s="104"/>
    </row>
  </sheetData>
  <mergeCells count="7">
    <mergeCell ref="A223:D223"/>
    <mergeCell ref="A2:L2"/>
    <mergeCell ref="A3:L3"/>
    <mergeCell ref="A4:M4"/>
    <mergeCell ref="A5:L5"/>
    <mergeCell ref="A6:A7"/>
    <mergeCell ref="B6:L6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8"/>
  <sheetViews>
    <sheetView view="pageBreakPreview" zoomScale="80" zoomScaleNormal="100" zoomScaleSheetLayoutView="80" workbookViewId="0">
      <selection activeCell="H17" sqref="H17"/>
    </sheetView>
  </sheetViews>
  <sheetFormatPr defaultRowHeight="18.75"/>
  <cols>
    <col min="1" max="1" width="9.140625" style="48"/>
    <col min="2" max="24" width="8.140625" style="48" customWidth="1"/>
    <col min="25" max="257" width="9.140625" style="48"/>
    <col min="258" max="280" width="8.140625" style="48" customWidth="1"/>
    <col min="281" max="513" width="9.140625" style="48"/>
    <col min="514" max="536" width="8.140625" style="48" customWidth="1"/>
    <col min="537" max="769" width="9.140625" style="48"/>
    <col min="770" max="792" width="8.140625" style="48" customWidth="1"/>
    <col min="793" max="1025" width="9.140625" style="48"/>
    <col min="1026" max="1048" width="8.140625" style="48" customWidth="1"/>
    <col min="1049" max="1281" width="9.140625" style="48"/>
    <col min="1282" max="1304" width="8.140625" style="48" customWidth="1"/>
    <col min="1305" max="1537" width="9.140625" style="48"/>
    <col min="1538" max="1560" width="8.140625" style="48" customWidth="1"/>
    <col min="1561" max="1793" width="9.140625" style="48"/>
    <col min="1794" max="1816" width="8.140625" style="48" customWidth="1"/>
    <col min="1817" max="2049" width="9.140625" style="48"/>
    <col min="2050" max="2072" width="8.140625" style="48" customWidth="1"/>
    <col min="2073" max="2305" width="9.140625" style="48"/>
    <col min="2306" max="2328" width="8.140625" style="48" customWidth="1"/>
    <col min="2329" max="2561" width="9.140625" style="48"/>
    <col min="2562" max="2584" width="8.140625" style="48" customWidth="1"/>
    <col min="2585" max="2817" width="9.140625" style="48"/>
    <col min="2818" max="2840" width="8.140625" style="48" customWidth="1"/>
    <col min="2841" max="3073" width="9.140625" style="48"/>
    <col min="3074" max="3096" width="8.140625" style="48" customWidth="1"/>
    <col min="3097" max="3329" width="9.140625" style="48"/>
    <col min="3330" max="3352" width="8.140625" style="48" customWidth="1"/>
    <col min="3353" max="3585" width="9.140625" style="48"/>
    <col min="3586" max="3608" width="8.140625" style="48" customWidth="1"/>
    <col min="3609" max="3841" width="9.140625" style="48"/>
    <col min="3842" max="3864" width="8.140625" style="48" customWidth="1"/>
    <col min="3865" max="4097" width="9.140625" style="48"/>
    <col min="4098" max="4120" width="8.140625" style="48" customWidth="1"/>
    <col min="4121" max="4353" width="9.140625" style="48"/>
    <col min="4354" max="4376" width="8.140625" style="48" customWidth="1"/>
    <col min="4377" max="4609" width="9.140625" style="48"/>
    <col min="4610" max="4632" width="8.140625" style="48" customWidth="1"/>
    <col min="4633" max="4865" width="9.140625" style="48"/>
    <col min="4866" max="4888" width="8.140625" style="48" customWidth="1"/>
    <col min="4889" max="5121" width="9.140625" style="48"/>
    <col min="5122" max="5144" width="8.140625" style="48" customWidth="1"/>
    <col min="5145" max="5377" width="9.140625" style="48"/>
    <col min="5378" max="5400" width="8.140625" style="48" customWidth="1"/>
    <col min="5401" max="5633" width="9.140625" style="48"/>
    <col min="5634" max="5656" width="8.140625" style="48" customWidth="1"/>
    <col min="5657" max="5889" width="9.140625" style="48"/>
    <col min="5890" max="5912" width="8.140625" style="48" customWidth="1"/>
    <col min="5913" max="6145" width="9.140625" style="48"/>
    <col min="6146" max="6168" width="8.140625" style="48" customWidth="1"/>
    <col min="6169" max="6401" width="9.140625" style="48"/>
    <col min="6402" max="6424" width="8.140625" style="48" customWidth="1"/>
    <col min="6425" max="6657" width="9.140625" style="48"/>
    <col min="6658" max="6680" width="8.140625" style="48" customWidth="1"/>
    <col min="6681" max="6913" width="9.140625" style="48"/>
    <col min="6914" max="6936" width="8.140625" style="48" customWidth="1"/>
    <col min="6937" max="7169" width="9.140625" style="48"/>
    <col min="7170" max="7192" width="8.140625" style="48" customWidth="1"/>
    <col min="7193" max="7425" width="9.140625" style="48"/>
    <col min="7426" max="7448" width="8.140625" style="48" customWidth="1"/>
    <col min="7449" max="7681" width="9.140625" style="48"/>
    <col min="7682" max="7704" width="8.140625" style="48" customWidth="1"/>
    <col min="7705" max="7937" width="9.140625" style="48"/>
    <col min="7938" max="7960" width="8.140625" style="48" customWidth="1"/>
    <col min="7961" max="8193" width="9.140625" style="48"/>
    <col min="8194" max="8216" width="8.140625" style="48" customWidth="1"/>
    <col min="8217" max="8449" width="9.140625" style="48"/>
    <col min="8450" max="8472" width="8.140625" style="48" customWidth="1"/>
    <col min="8473" max="8705" width="9.140625" style="48"/>
    <col min="8706" max="8728" width="8.140625" style="48" customWidth="1"/>
    <col min="8729" max="8961" width="9.140625" style="48"/>
    <col min="8962" max="8984" width="8.140625" style="48" customWidth="1"/>
    <col min="8985" max="9217" width="9.140625" style="48"/>
    <col min="9218" max="9240" width="8.140625" style="48" customWidth="1"/>
    <col min="9241" max="9473" width="9.140625" style="48"/>
    <col min="9474" max="9496" width="8.140625" style="48" customWidth="1"/>
    <col min="9497" max="9729" width="9.140625" style="48"/>
    <col min="9730" max="9752" width="8.140625" style="48" customWidth="1"/>
    <col min="9753" max="9985" width="9.140625" style="48"/>
    <col min="9986" max="10008" width="8.140625" style="48" customWidth="1"/>
    <col min="10009" max="10241" width="9.140625" style="48"/>
    <col min="10242" max="10264" width="8.140625" style="48" customWidth="1"/>
    <col min="10265" max="10497" width="9.140625" style="48"/>
    <col min="10498" max="10520" width="8.140625" style="48" customWidth="1"/>
    <col min="10521" max="10753" width="9.140625" style="48"/>
    <col min="10754" max="10776" width="8.140625" style="48" customWidth="1"/>
    <col min="10777" max="11009" width="9.140625" style="48"/>
    <col min="11010" max="11032" width="8.140625" style="48" customWidth="1"/>
    <col min="11033" max="11265" width="9.140625" style="48"/>
    <col min="11266" max="11288" width="8.140625" style="48" customWidth="1"/>
    <col min="11289" max="11521" width="9.140625" style="48"/>
    <col min="11522" max="11544" width="8.140625" style="48" customWidth="1"/>
    <col min="11545" max="11777" width="9.140625" style="48"/>
    <col min="11778" max="11800" width="8.140625" style="48" customWidth="1"/>
    <col min="11801" max="12033" width="9.140625" style="48"/>
    <col min="12034" max="12056" width="8.140625" style="48" customWidth="1"/>
    <col min="12057" max="12289" width="9.140625" style="48"/>
    <col min="12290" max="12312" width="8.140625" style="48" customWidth="1"/>
    <col min="12313" max="12545" width="9.140625" style="48"/>
    <col min="12546" max="12568" width="8.140625" style="48" customWidth="1"/>
    <col min="12569" max="12801" width="9.140625" style="48"/>
    <col min="12802" max="12824" width="8.140625" style="48" customWidth="1"/>
    <col min="12825" max="13057" width="9.140625" style="48"/>
    <col min="13058" max="13080" width="8.140625" style="48" customWidth="1"/>
    <col min="13081" max="13313" width="9.140625" style="48"/>
    <col min="13314" max="13336" width="8.140625" style="48" customWidth="1"/>
    <col min="13337" max="13569" width="9.140625" style="48"/>
    <col min="13570" max="13592" width="8.140625" style="48" customWidth="1"/>
    <col min="13593" max="13825" width="9.140625" style="48"/>
    <col min="13826" max="13848" width="8.140625" style="48" customWidth="1"/>
    <col min="13849" max="14081" width="9.140625" style="48"/>
    <col min="14082" max="14104" width="8.140625" style="48" customWidth="1"/>
    <col min="14105" max="14337" width="9.140625" style="48"/>
    <col min="14338" max="14360" width="8.140625" style="48" customWidth="1"/>
    <col min="14361" max="14593" width="9.140625" style="48"/>
    <col min="14594" max="14616" width="8.140625" style="48" customWidth="1"/>
    <col min="14617" max="14849" width="9.140625" style="48"/>
    <col min="14850" max="14872" width="8.140625" style="48" customWidth="1"/>
    <col min="14873" max="15105" width="9.140625" style="48"/>
    <col min="15106" max="15128" width="8.140625" style="48" customWidth="1"/>
    <col min="15129" max="15361" width="9.140625" style="48"/>
    <col min="15362" max="15384" width="8.140625" style="48" customWidth="1"/>
    <col min="15385" max="15617" width="9.140625" style="48"/>
    <col min="15618" max="15640" width="8.140625" style="48" customWidth="1"/>
    <col min="15641" max="15873" width="9.140625" style="48"/>
    <col min="15874" max="15896" width="8.140625" style="48" customWidth="1"/>
    <col min="15897" max="16129" width="9.140625" style="48"/>
    <col min="16130" max="16152" width="8.140625" style="48" customWidth="1"/>
    <col min="16153" max="16384" width="9.140625" style="48"/>
  </cols>
  <sheetData>
    <row r="1" spans="1:24">
      <c r="A1" s="128"/>
      <c r="B1" s="128"/>
      <c r="C1" s="128"/>
      <c r="D1" s="128"/>
      <c r="E1" s="129"/>
      <c r="F1" s="68"/>
      <c r="G1" s="68"/>
      <c r="H1" s="68"/>
      <c r="I1" s="68"/>
      <c r="J1" s="68"/>
      <c r="K1" s="68"/>
      <c r="L1" s="68"/>
      <c r="M1" s="68"/>
      <c r="R1" s="68"/>
      <c r="S1" s="68"/>
    </row>
    <row r="2" spans="1:24">
      <c r="A2" s="175" t="s">
        <v>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>
      <c r="A3" s="189" t="s">
        <v>68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4" spans="1:24">
      <c r="A4" s="175" t="s">
        <v>81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</row>
    <row r="5" spans="1:24">
      <c r="X5" s="139" t="s">
        <v>77</v>
      </c>
    </row>
    <row r="6" spans="1:24" ht="25.5" customHeight="1">
      <c r="A6" s="45" t="s">
        <v>35</v>
      </c>
      <c r="B6" s="45">
        <v>0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5">
        <v>8</v>
      </c>
      <c r="K6" s="45">
        <v>9</v>
      </c>
      <c r="L6" s="45">
        <v>10</v>
      </c>
      <c r="M6" s="45">
        <v>11</v>
      </c>
      <c r="N6" s="45">
        <v>12</v>
      </c>
      <c r="O6" s="45">
        <v>13</v>
      </c>
      <c r="P6" s="45">
        <v>14</v>
      </c>
      <c r="Q6" s="45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5">
        <v>21</v>
      </c>
      <c r="X6" s="45">
        <v>22</v>
      </c>
    </row>
    <row r="7" spans="1:24">
      <c r="A7" s="45">
        <v>0</v>
      </c>
      <c r="B7" s="60">
        <f>'[1]Вых.дня полн. без скидки'!B14/2</f>
        <v>138</v>
      </c>
      <c r="C7" s="61">
        <f>'[1]Вых.дня полн. без скидки'!C14/2</f>
        <v>138</v>
      </c>
      <c r="D7" s="61">
        <f>'[1]Вых.дня полн. без скидки'!D14/2</f>
        <v>276</v>
      </c>
      <c r="E7" s="61">
        <f>'[1]Вых.дня полн. без скидки'!E14/2</f>
        <v>414</v>
      </c>
      <c r="F7" s="61">
        <f>'[1]Вых.дня полн. без скидки'!F14/2</f>
        <v>552</v>
      </c>
      <c r="G7" s="61">
        <f>'[1]Вых.дня полн. без скидки'!G14/2</f>
        <v>690</v>
      </c>
      <c r="H7" s="61">
        <f>'[1]Вых.дня полн. без скидки'!H14/2</f>
        <v>828</v>
      </c>
      <c r="I7" s="61">
        <f>'[1]Вых.дня полн. без скидки'!I14/2</f>
        <v>966</v>
      </c>
      <c r="J7" s="61">
        <f>'[1]Вых.дня полн. без скидки'!J14/2</f>
        <v>1104</v>
      </c>
      <c r="K7" s="61">
        <f>'[1]Вых.дня полн. без скидки'!K14/2</f>
        <v>1242</v>
      </c>
      <c r="L7" s="61">
        <f>'[1]Вых.дня полн. без скидки'!L14/2</f>
        <v>1380</v>
      </c>
      <c r="M7" s="61">
        <f>'[1]Вых.дня полн. без скидки'!M14/2</f>
        <v>1518</v>
      </c>
      <c r="N7" s="61">
        <f>'[1]Вых.дня полн. без скидки'!N14/2</f>
        <v>1656</v>
      </c>
      <c r="O7" s="61">
        <f>'[1]Вых.дня полн. без скидки'!O14/2</f>
        <v>1794</v>
      </c>
      <c r="P7" s="61">
        <f>'[1]Вых.дня полн. без скидки'!P14/2</f>
        <v>1932</v>
      </c>
      <c r="Q7" s="61">
        <f>'[1]Вых.дня полн. без скидки'!Q14/2</f>
        <v>2070</v>
      </c>
      <c r="R7" s="61">
        <f>'[1]Вых.дня полн. без скидки'!R14/2</f>
        <v>2208</v>
      </c>
      <c r="S7" s="61">
        <f>'[1]Вых.дня полн. без скидки'!S14/2</f>
        <v>2346</v>
      </c>
      <c r="T7" s="61">
        <f>'[1]Вых.дня полн. без скидки'!T14/2</f>
        <v>2484</v>
      </c>
      <c r="U7" s="61">
        <f>'[1]Вых.дня полн. без скидки'!U14/2</f>
        <v>2622</v>
      </c>
      <c r="V7" s="61">
        <f>'[1]Вых.дня полн. без скидки'!V14/2</f>
        <v>2760</v>
      </c>
      <c r="W7" s="61">
        <f>'[1]Вых.дня полн. без скидки'!W14/2</f>
        <v>2898</v>
      </c>
      <c r="X7" s="61">
        <f>'[1]Вых.дня полн. без скидки'!X14/2</f>
        <v>3036</v>
      </c>
    </row>
    <row r="8" spans="1:24">
      <c r="A8" s="45">
        <v>1</v>
      </c>
      <c r="B8" s="61">
        <f>'[1]Вых.дня полн. без скидки'!B15/2</f>
        <v>138</v>
      </c>
      <c r="C8" s="60">
        <f>'[1]Вых.дня полн. без скидки'!C15/2</f>
        <v>138</v>
      </c>
      <c r="D8" s="61">
        <f>'[1]Вых.дня полн. без скидки'!D15/2</f>
        <v>138</v>
      </c>
      <c r="E8" s="61">
        <f>'[1]Вых.дня полн. без скидки'!E15/2</f>
        <v>276</v>
      </c>
      <c r="F8" s="61">
        <f>'[1]Вых.дня полн. без скидки'!F15/2</f>
        <v>414</v>
      </c>
      <c r="G8" s="61">
        <f>'[1]Вых.дня полн. без скидки'!G15/2</f>
        <v>552</v>
      </c>
      <c r="H8" s="61">
        <f>'[1]Вых.дня полн. без скидки'!H15/2</f>
        <v>690</v>
      </c>
      <c r="I8" s="61">
        <f>'[1]Вых.дня полн. без скидки'!I15/2</f>
        <v>828</v>
      </c>
      <c r="J8" s="61">
        <f>'[1]Вых.дня полн. без скидки'!J15/2</f>
        <v>966</v>
      </c>
      <c r="K8" s="61">
        <f>'[1]Вых.дня полн. без скидки'!K15/2</f>
        <v>1104</v>
      </c>
      <c r="L8" s="61">
        <f>'[1]Вых.дня полн. без скидки'!L15/2</f>
        <v>1242</v>
      </c>
      <c r="M8" s="61">
        <f>'[1]Вых.дня полн. без скидки'!M15/2</f>
        <v>1380</v>
      </c>
      <c r="N8" s="61">
        <f>'[1]Вых.дня полн. без скидки'!N15/2</f>
        <v>1518</v>
      </c>
      <c r="O8" s="61">
        <f>'[1]Вых.дня полн. без скидки'!O15/2</f>
        <v>1656</v>
      </c>
      <c r="P8" s="61">
        <f>'[1]Вых.дня полн. без скидки'!P15/2</f>
        <v>1794</v>
      </c>
      <c r="Q8" s="61">
        <f>'[1]Вых.дня полн. без скидки'!Q15/2</f>
        <v>1932</v>
      </c>
      <c r="R8" s="61">
        <f>'[1]Вых.дня полн. без скидки'!R15/2</f>
        <v>2070</v>
      </c>
      <c r="S8" s="61">
        <f>'[1]Вых.дня полн. без скидки'!S15/2</f>
        <v>2208</v>
      </c>
      <c r="T8" s="61">
        <f>'[1]Вых.дня полн. без скидки'!T15/2</f>
        <v>2346</v>
      </c>
      <c r="U8" s="61">
        <f>'[1]Вых.дня полн. без скидки'!U15/2</f>
        <v>2484</v>
      </c>
      <c r="V8" s="61">
        <f>'[1]Вых.дня полн. без скидки'!V15/2</f>
        <v>2622</v>
      </c>
      <c r="W8" s="61">
        <f>'[1]Вых.дня полн. без скидки'!W15/2</f>
        <v>2760</v>
      </c>
      <c r="X8" s="61">
        <f>'[1]Вых.дня полн. без скидки'!X15/2</f>
        <v>2898</v>
      </c>
    </row>
    <row r="9" spans="1:24">
      <c r="A9" s="45">
        <v>2</v>
      </c>
      <c r="B9" s="61">
        <f>'[1]Вых.дня полн. без скидки'!B16/2</f>
        <v>276</v>
      </c>
      <c r="C9" s="61">
        <f>'[1]Вых.дня полн. без скидки'!C16/2</f>
        <v>138</v>
      </c>
      <c r="D9" s="60">
        <f>'[1]Вых.дня полн. без скидки'!D16/2</f>
        <v>138</v>
      </c>
      <c r="E9" s="61">
        <f>'[1]Вых.дня полн. без скидки'!E16/2</f>
        <v>138</v>
      </c>
      <c r="F9" s="61">
        <f>'[1]Вых.дня полн. без скидки'!F16/2</f>
        <v>276</v>
      </c>
      <c r="G9" s="61">
        <f>'[1]Вых.дня полн. без скидки'!G16/2</f>
        <v>414</v>
      </c>
      <c r="H9" s="61">
        <f>'[1]Вых.дня полн. без скидки'!H16/2</f>
        <v>552</v>
      </c>
      <c r="I9" s="61">
        <f>'[1]Вых.дня полн. без скидки'!I16/2</f>
        <v>690</v>
      </c>
      <c r="J9" s="61">
        <f>'[1]Вых.дня полн. без скидки'!J16/2</f>
        <v>828</v>
      </c>
      <c r="K9" s="61">
        <f>'[1]Вых.дня полн. без скидки'!K16/2</f>
        <v>966</v>
      </c>
      <c r="L9" s="61">
        <f>'[1]Вых.дня полн. без скидки'!L16/2</f>
        <v>1104</v>
      </c>
      <c r="M9" s="61">
        <f>'[1]Вых.дня полн. без скидки'!M16/2</f>
        <v>1242</v>
      </c>
      <c r="N9" s="61">
        <f>'[1]Вых.дня полн. без скидки'!N16/2</f>
        <v>1380</v>
      </c>
      <c r="O9" s="61">
        <f>'[1]Вых.дня полн. без скидки'!O16/2</f>
        <v>1518</v>
      </c>
      <c r="P9" s="61">
        <f>'[1]Вых.дня полн. без скидки'!P16/2</f>
        <v>1656</v>
      </c>
      <c r="Q9" s="61">
        <f>'[1]Вых.дня полн. без скидки'!Q16/2</f>
        <v>1794</v>
      </c>
      <c r="R9" s="61">
        <f>'[1]Вых.дня полн. без скидки'!R16/2</f>
        <v>1932</v>
      </c>
      <c r="S9" s="61">
        <f>'[1]Вых.дня полн. без скидки'!S16/2</f>
        <v>2070</v>
      </c>
      <c r="T9" s="61">
        <f>'[1]Вых.дня полн. без скидки'!T16/2</f>
        <v>2208</v>
      </c>
      <c r="U9" s="61">
        <f>'[1]Вых.дня полн. без скидки'!U16/2</f>
        <v>2346</v>
      </c>
      <c r="V9" s="61">
        <f>'[1]Вых.дня полн. без скидки'!V16/2</f>
        <v>2484</v>
      </c>
      <c r="W9" s="61">
        <f>'[1]Вых.дня полн. без скидки'!W16/2</f>
        <v>2622</v>
      </c>
      <c r="X9" s="61">
        <f>'[1]Вых.дня полн. без скидки'!X16/2</f>
        <v>2760</v>
      </c>
    </row>
    <row r="10" spans="1:24">
      <c r="A10" s="45">
        <v>3</v>
      </c>
      <c r="B10" s="61">
        <f>'[1]Вых.дня полн. без скидки'!B17/2</f>
        <v>414</v>
      </c>
      <c r="C10" s="61">
        <f>'[1]Вых.дня полн. без скидки'!C17/2</f>
        <v>276</v>
      </c>
      <c r="D10" s="61">
        <f>'[1]Вых.дня полн. без скидки'!D17/2</f>
        <v>138</v>
      </c>
      <c r="E10" s="60">
        <f>'[1]Вых.дня полн. без скидки'!E17/2</f>
        <v>138</v>
      </c>
      <c r="F10" s="61">
        <f>'[1]Вых.дня полн. без скидки'!F17/2</f>
        <v>138</v>
      </c>
      <c r="G10" s="61">
        <f>'[1]Вых.дня полн. без скидки'!G17/2</f>
        <v>276</v>
      </c>
      <c r="H10" s="61">
        <f>'[1]Вых.дня полн. без скидки'!H17/2</f>
        <v>414</v>
      </c>
      <c r="I10" s="61">
        <f>'[1]Вых.дня полн. без скидки'!I17/2</f>
        <v>552</v>
      </c>
      <c r="J10" s="61">
        <f>'[1]Вых.дня полн. без скидки'!J17/2</f>
        <v>690</v>
      </c>
      <c r="K10" s="61">
        <f>'[1]Вых.дня полн. без скидки'!K17/2</f>
        <v>828</v>
      </c>
      <c r="L10" s="61">
        <f>'[1]Вых.дня полн. без скидки'!L17/2</f>
        <v>966</v>
      </c>
      <c r="M10" s="61">
        <f>'[1]Вых.дня полн. без скидки'!M17/2</f>
        <v>1104</v>
      </c>
      <c r="N10" s="61">
        <f>'[1]Вых.дня полн. без скидки'!N17/2</f>
        <v>1242</v>
      </c>
      <c r="O10" s="61">
        <f>'[1]Вых.дня полн. без скидки'!O17/2</f>
        <v>1380</v>
      </c>
      <c r="P10" s="61">
        <f>'[1]Вых.дня полн. без скидки'!P17/2</f>
        <v>1518</v>
      </c>
      <c r="Q10" s="61">
        <f>'[1]Вых.дня полн. без скидки'!Q17/2</f>
        <v>1656</v>
      </c>
      <c r="R10" s="61">
        <f>'[1]Вых.дня полн. без скидки'!R17/2</f>
        <v>1794</v>
      </c>
      <c r="S10" s="61">
        <f>'[1]Вых.дня полн. без скидки'!S17/2</f>
        <v>1932</v>
      </c>
      <c r="T10" s="61">
        <f>'[1]Вых.дня полн. без скидки'!T17/2</f>
        <v>2070</v>
      </c>
      <c r="U10" s="61">
        <f>'[1]Вых.дня полн. без скидки'!U17/2</f>
        <v>2208</v>
      </c>
      <c r="V10" s="61">
        <f>'[1]Вых.дня полн. без скидки'!V17/2</f>
        <v>2346</v>
      </c>
      <c r="W10" s="61">
        <f>'[1]Вых.дня полн. без скидки'!W17/2</f>
        <v>2484</v>
      </c>
      <c r="X10" s="61">
        <f>'[1]Вых.дня полн. без скидки'!X17/2</f>
        <v>2622</v>
      </c>
    </row>
    <row r="11" spans="1:24">
      <c r="A11" s="45">
        <v>4</v>
      </c>
      <c r="B11" s="61">
        <f>'[1]Вых.дня полн. без скидки'!B18/2</f>
        <v>552</v>
      </c>
      <c r="C11" s="61">
        <f>'[1]Вых.дня полн. без скидки'!C18/2</f>
        <v>414</v>
      </c>
      <c r="D11" s="61">
        <f>'[1]Вых.дня полн. без скидки'!D18/2</f>
        <v>276</v>
      </c>
      <c r="E11" s="61">
        <f>'[1]Вых.дня полн. без скидки'!E18/2</f>
        <v>138</v>
      </c>
      <c r="F11" s="60">
        <f>'[1]Вых.дня полн. без скидки'!F18/2</f>
        <v>138</v>
      </c>
      <c r="G11" s="61">
        <f>'[1]Вых.дня полн. без скидки'!G18/2</f>
        <v>138</v>
      </c>
      <c r="H11" s="61">
        <f>'[1]Вых.дня полн. без скидки'!H18/2</f>
        <v>276</v>
      </c>
      <c r="I11" s="61">
        <f>'[1]Вых.дня полн. без скидки'!I18/2</f>
        <v>414</v>
      </c>
      <c r="J11" s="61">
        <f>'[1]Вых.дня полн. без скидки'!J18/2</f>
        <v>552</v>
      </c>
      <c r="K11" s="61">
        <f>'[1]Вых.дня полн. без скидки'!K18/2</f>
        <v>690</v>
      </c>
      <c r="L11" s="61">
        <f>'[1]Вых.дня полн. без скидки'!L18/2</f>
        <v>828</v>
      </c>
      <c r="M11" s="61">
        <f>'[1]Вых.дня полн. без скидки'!M18/2</f>
        <v>966</v>
      </c>
      <c r="N11" s="61">
        <f>'[1]Вых.дня полн. без скидки'!N18/2</f>
        <v>1104</v>
      </c>
      <c r="O11" s="61">
        <f>'[1]Вых.дня полн. без скидки'!O18/2</f>
        <v>1242</v>
      </c>
      <c r="P11" s="61">
        <f>'[1]Вых.дня полн. без скидки'!P18/2</f>
        <v>1380</v>
      </c>
      <c r="Q11" s="61">
        <f>'[1]Вых.дня полн. без скидки'!Q18/2</f>
        <v>1518</v>
      </c>
      <c r="R11" s="61">
        <f>'[1]Вых.дня полн. без скидки'!R18/2</f>
        <v>1656</v>
      </c>
      <c r="S11" s="61">
        <f>'[1]Вых.дня полн. без скидки'!S18/2</f>
        <v>1794</v>
      </c>
      <c r="T11" s="61">
        <f>'[1]Вых.дня полн. без скидки'!T18/2</f>
        <v>1932</v>
      </c>
      <c r="U11" s="61">
        <f>'[1]Вых.дня полн. без скидки'!U18/2</f>
        <v>2070</v>
      </c>
      <c r="V11" s="61">
        <f>'[1]Вых.дня полн. без скидки'!V18/2</f>
        <v>2208</v>
      </c>
      <c r="W11" s="61">
        <f>'[1]Вых.дня полн. без скидки'!W18/2</f>
        <v>2346</v>
      </c>
      <c r="X11" s="61">
        <f>'[1]Вых.дня полн. без скидки'!X18/2</f>
        <v>2484</v>
      </c>
    </row>
    <row r="12" spans="1:24">
      <c r="A12" s="45">
        <v>5</v>
      </c>
      <c r="B12" s="61">
        <f>'[1]Вых.дня полн. без скидки'!B19/2</f>
        <v>690</v>
      </c>
      <c r="C12" s="61">
        <f>'[1]Вых.дня полн. без скидки'!C19/2</f>
        <v>552</v>
      </c>
      <c r="D12" s="61">
        <f>'[1]Вых.дня полн. без скидки'!D19/2</f>
        <v>414</v>
      </c>
      <c r="E12" s="61">
        <f>'[1]Вых.дня полн. без скидки'!E19/2</f>
        <v>276</v>
      </c>
      <c r="F12" s="61">
        <f>'[1]Вых.дня полн. без скидки'!F19/2</f>
        <v>138</v>
      </c>
      <c r="G12" s="60">
        <f>'[1]Вых.дня полн. без скидки'!G19/2</f>
        <v>138</v>
      </c>
      <c r="H12" s="61">
        <f>'[1]Вых.дня полн. без скидки'!H19/2</f>
        <v>138</v>
      </c>
      <c r="I12" s="61">
        <f>'[1]Вых.дня полн. без скидки'!I19/2</f>
        <v>276</v>
      </c>
      <c r="J12" s="61">
        <f>'[1]Вых.дня полн. без скидки'!J19/2</f>
        <v>414</v>
      </c>
      <c r="K12" s="61">
        <f>'[1]Вых.дня полн. без скидки'!K19/2</f>
        <v>552</v>
      </c>
      <c r="L12" s="61">
        <f>'[1]Вых.дня полн. без скидки'!L19/2</f>
        <v>690</v>
      </c>
      <c r="M12" s="61">
        <f>'[1]Вых.дня полн. без скидки'!M19/2</f>
        <v>828</v>
      </c>
      <c r="N12" s="61">
        <f>'[1]Вых.дня полн. без скидки'!N19/2</f>
        <v>966</v>
      </c>
      <c r="O12" s="61">
        <f>'[1]Вых.дня полн. без скидки'!O19/2</f>
        <v>1104</v>
      </c>
      <c r="P12" s="61">
        <f>'[1]Вых.дня полн. без скидки'!P19/2</f>
        <v>1242</v>
      </c>
      <c r="Q12" s="61">
        <f>'[1]Вых.дня полн. без скидки'!Q19/2</f>
        <v>1380</v>
      </c>
      <c r="R12" s="61">
        <f>'[1]Вых.дня полн. без скидки'!R19/2</f>
        <v>1518</v>
      </c>
      <c r="S12" s="61">
        <f>'[1]Вых.дня полн. без скидки'!S19/2</f>
        <v>1656</v>
      </c>
      <c r="T12" s="61">
        <f>'[1]Вых.дня полн. без скидки'!T19/2</f>
        <v>1794</v>
      </c>
      <c r="U12" s="61">
        <f>'[1]Вых.дня полн. без скидки'!U19/2</f>
        <v>1932</v>
      </c>
      <c r="V12" s="61">
        <f>'[1]Вых.дня полн. без скидки'!V19/2</f>
        <v>2070</v>
      </c>
      <c r="W12" s="61">
        <f>'[1]Вых.дня полн. без скидки'!W19/2</f>
        <v>2208</v>
      </c>
      <c r="X12" s="61">
        <f>'[1]Вых.дня полн. без скидки'!X19/2</f>
        <v>2346</v>
      </c>
    </row>
    <row r="13" spans="1:24">
      <c r="A13" s="45">
        <v>6</v>
      </c>
      <c r="B13" s="61">
        <f>'[1]Вых.дня полн. без скидки'!B20/2</f>
        <v>828</v>
      </c>
      <c r="C13" s="61">
        <f>'[1]Вых.дня полн. без скидки'!C20/2</f>
        <v>690</v>
      </c>
      <c r="D13" s="61">
        <f>'[1]Вых.дня полн. без скидки'!D20/2</f>
        <v>552</v>
      </c>
      <c r="E13" s="61">
        <f>'[1]Вых.дня полн. без скидки'!E20/2</f>
        <v>414</v>
      </c>
      <c r="F13" s="61">
        <f>'[1]Вых.дня полн. без скидки'!F20/2</f>
        <v>276</v>
      </c>
      <c r="G13" s="61">
        <f>'[1]Вых.дня полн. без скидки'!G20/2</f>
        <v>138</v>
      </c>
      <c r="H13" s="60">
        <f>'[1]Вых.дня полн. без скидки'!H20/2</f>
        <v>138</v>
      </c>
      <c r="I13" s="61">
        <f>'[1]Вых.дня полн. без скидки'!I20/2</f>
        <v>138</v>
      </c>
      <c r="J13" s="61">
        <f>'[1]Вых.дня полн. без скидки'!J20/2</f>
        <v>276</v>
      </c>
      <c r="K13" s="61">
        <f>'[1]Вых.дня полн. без скидки'!K20/2</f>
        <v>414</v>
      </c>
      <c r="L13" s="61">
        <f>'[1]Вых.дня полн. без скидки'!L20/2</f>
        <v>552</v>
      </c>
      <c r="M13" s="61">
        <f>'[1]Вых.дня полн. без скидки'!M20/2</f>
        <v>690</v>
      </c>
      <c r="N13" s="61">
        <f>'[1]Вых.дня полн. без скидки'!N20/2</f>
        <v>828</v>
      </c>
      <c r="O13" s="61">
        <f>'[1]Вых.дня полн. без скидки'!O20/2</f>
        <v>966</v>
      </c>
      <c r="P13" s="61">
        <f>'[1]Вых.дня полн. без скидки'!P20/2</f>
        <v>1104</v>
      </c>
      <c r="Q13" s="61">
        <f>'[1]Вых.дня полн. без скидки'!Q20/2</f>
        <v>1242</v>
      </c>
      <c r="R13" s="61">
        <f>'[1]Вых.дня полн. без скидки'!R20/2</f>
        <v>1380</v>
      </c>
      <c r="S13" s="61">
        <f>'[1]Вых.дня полн. без скидки'!S20/2</f>
        <v>1518</v>
      </c>
      <c r="T13" s="61">
        <f>'[1]Вых.дня полн. без скидки'!T20/2</f>
        <v>1656</v>
      </c>
      <c r="U13" s="61">
        <f>'[1]Вых.дня полн. без скидки'!U20/2</f>
        <v>1794</v>
      </c>
      <c r="V13" s="61">
        <f>'[1]Вых.дня полн. без скидки'!V20/2</f>
        <v>1932</v>
      </c>
      <c r="W13" s="61">
        <f>'[1]Вых.дня полн. без скидки'!W20/2</f>
        <v>2070</v>
      </c>
      <c r="X13" s="61">
        <f>'[1]Вых.дня полн. без скидки'!X20/2</f>
        <v>2208</v>
      </c>
    </row>
    <row r="14" spans="1:24">
      <c r="A14" s="45">
        <v>7</v>
      </c>
      <c r="B14" s="61">
        <f>'[1]Вых.дня полн. без скидки'!B21/2</f>
        <v>966</v>
      </c>
      <c r="C14" s="61">
        <f>'[1]Вых.дня полн. без скидки'!C21/2</f>
        <v>828</v>
      </c>
      <c r="D14" s="61">
        <f>'[1]Вых.дня полн. без скидки'!D21/2</f>
        <v>690</v>
      </c>
      <c r="E14" s="61">
        <f>'[1]Вых.дня полн. без скидки'!E21/2</f>
        <v>552</v>
      </c>
      <c r="F14" s="61">
        <f>'[1]Вых.дня полн. без скидки'!F21/2</f>
        <v>414</v>
      </c>
      <c r="G14" s="61">
        <f>'[1]Вых.дня полн. без скидки'!G21/2</f>
        <v>276</v>
      </c>
      <c r="H14" s="61">
        <f>'[1]Вых.дня полн. без скидки'!H21/2</f>
        <v>138</v>
      </c>
      <c r="I14" s="60">
        <f>'[1]Вых.дня полн. без скидки'!I21/2</f>
        <v>138</v>
      </c>
      <c r="J14" s="61">
        <f>'[1]Вых.дня полн. без скидки'!J21/2</f>
        <v>138</v>
      </c>
      <c r="K14" s="61">
        <f>'[1]Вых.дня полн. без скидки'!K21/2</f>
        <v>276</v>
      </c>
      <c r="L14" s="61">
        <f>'[1]Вых.дня полн. без скидки'!L21/2</f>
        <v>414</v>
      </c>
      <c r="M14" s="61">
        <f>'[1]Вых.дня полн. без скидки'!M21/2</f>
        <v>552</v>
      </c>
      <c r="N14" s="61">
        <f>'[1]Вых.дня полн. без скидки'!N21/2</f>
        <v>690</v>
      </c>
      <c r="O14" s="61">
        <f>'[1]Вых.дня полн. без скидки'!O21/2</f>
        <v>828</v>
      </c>
      <c r="P14" s="61">
        <f>'[1]Вых.дня полн. без скидки'!P21/2</f>
        <v>966</v>
      </c>
      <c r="Q14" s="61">
        <f>'[1]Вых.дня полн. без скидки'!Q21/2</f>
        <v>1104</v>
      </c>
      <c r="R14" s="61">
        <f>'[1]Вых.дня полн. без скидки'!R21/2</f>
        <v>1242</v>
      </c>
      <c r="S14" s="61">
        <f>'[1]Вых.дня полн. без скидки'!S21/2</f>
        <v>1380</v>
      </c>
      <c r="T14" s="61">
        <f>'[1]Вых.дня полн. без скидки'!T21/2</f>
        <v>1518</v>
      </c>
      <c r="U14" s="61">
        <f>'[1]Вых.дня полн. без скидки'!U21/2</f>
        <v>1656</v>
      </c>
      <c r="V14" s="61">
        <f>'[1]Вых.дня полн. без скидки'!V21/2</f>
        <v>1794</v>
      </c>
      <c r="W14" s="61">
        <f>'[1]Вых.дня полн. без скидки'!W21/2</f>
        <v>1932</v>
      </c>
      <c r="X14" s="61">
        <f>'[1]Вых.дня полн. без скидки'!X21/2</f>
        <v>2070</v>
      </c>
    </row>
    <row r="15" spans="1:24">
      <c r="A15" s="45">
        <v>8</v>
      </c>
      <c r="B15" s="61">
        <f>'[1]Вых.дня полн. без скидки'!B22/2</f>
        <v>1104</v>
      </c>
      <c r="C15" s="61">
        <f>'[1]Вых.дня полн. без скидки'!C22/2</f>
        <v>966</v>
      </c>
      <c r="D15" s="61">
        <f>'[1]Вых.дня полн. без скидки'!D22/2</f>
        <v>828</v>
      </c>
      <c r="E15" s="61">
        <f>'[1]Вых.дня полн. без скидки'!E22/2</f>
        <v>690</v>
      </c>
      <c r="F15" s="61">
        <f>'[1]Вых.дня полн. без скидки'!F22/2</f>
        <v>552</v>
      </c>
      <c r="G15" s="61">
        <f>'[1]Вых.дня полн. без скидки'!G22/2</f>
        <v>414</v>
      </c>
      <c r="H15" s="61">
        <f>'[1]Вых.дня полн. без скидки'!H22/2</f>
        <v>276</v>
      </c>
      <c r="I15" s="61">
        <f>'[1]Вых.дня полн. без скидки'!I22/2</f>
        <v>138</v>
      </c>
      <c r="J15" s="60">
        <f>'[1]Вых.дня полн. без скидки'!J22/2</f>
        <v>138</v>
      </c>
      <c r="K15" s="61">
        <f>'[1]Вых.дня полн. без скидки'!K22/2</f>
        <v>138</v>
      </c>
      <c r="L15" s="61">
        <f>'[1]Вых.дня полн. без скидки'!L22/2</f>
        <v>276</v>
      </c>
      <c r="M15" s="61">
        <f>'[1]Вых.дня полн. без скидки'!M22/2</f>
        <v>414</v>
      </c>
      <c r="N15" s="61">
        <f>'[1]Вых.дня полн. без скидки'!N22/2</f>
        <v>552</v>
      </c>
      <c r="O15" s="61">
        <f>'[1]Вых.дня полн. без скидки'!O22/2</f>
        <v>690</v>
      </c>
      <c r="P15" s="61">
        <f>'[1]Вых.дня полн. без скидки'!P22/2</f>
        <v>828</v>
      </c>
      <c r="Q15" s="61">
        <f>'[1]Вых.дня полн. без скидки'!Q22/2</f>
        <v>966</v>
      </c>
      <c r="R15" s="61">
        <f>'[1]Вых.дня полн. без скидки'!R22/2</f>
        <v>1104</v>
      </c>
      <c r="S15" s="61">
        <f>'[1]Вых.дня полн. без скидки'!S22/2</f>
        <v>1242</v>
      </c>
      <c r="T15" s="61">
        <f>'[1]Вых.дня полн. без скидки'!T22/2</f>
        <v>1380</v>
      </c>
      <c r="U15" s="61">
        <f>'[1]Вых.дня полн. без скидки'!U22/2</f>
        <v>1518</v>
      </c>
      <c r="V15" s="61">
        <f>'[1]Вых.дня полн. без скидки'!V22/2</f>
        <v>1656</v>
      </c>
      <c r="W15" s="61">
        <f>'[1]Вых.дня полн. без скидки'!W22/2</f>
        <v>1794</v>
      </c>
      <c r="X15" s="61">
        <f>'[1]Вых.дня полн. без скидки'!X22/2</f>
        <v>1932</v>
      </c>
    </row>
    <row r="16" spans="1:24">
      <c r="A16" s="45">
        <v>9</v>
      </c>
      <c r="B16" s="61">
        <f>'[1]Вых.дня полн. без скидки'!B23/2</f>
        <v>1242</v>
      </c>
      <c r="C16" s="61">
        <f>'[1]Вых.дня полн. без скидки'!C23/2</f>
        <v>1104</v>
      </c>
      <c r="D16" s="61">
        <f>'[1]Вых.дня полн. без скидки'!D23/2</f>
        <v>966</v>
      </c>
      <c r="E16" s="61">
        <f>'[1]Вых.дня полн. без скидки'!E23/2</f>
        <v>828</v>
      </c>
      <c r="F16" s="61">
        <f>'[1]Вых.дня полн. без скидки'!F23/2</f>
        <v>690</v>
      </c>
      <c r="G16" s="61">
        <f>'[1]Вых.дня полн. без скидки'!G23/2</f>
        <v>552</v>
      </c>
      <c r="H16" s="61">
        <f>'[1]Вых.дня полн. без скидки'!H23/2</f>
        <v>414</v>
      </c>
      <c r="I16" s="61">
        <f>'[1]Вых.дня полн. без скидки'!I23/2</f>
        <v>276</v>
      </c>
      <c r="J16" s="61">
        <f>'[1]Вых.дня полн. без скидки'!J23/2</f>
        <v>138</v>
      </c>
      <c r="K16" s="60">
        <f>'[1]Вых.дня полн. без скидки'!K23/2</f>
        <v>138</v>
      </c>
      <c r="L16" s="61">
        <f>'[1]Вых.дня полн. без скидки'!L23/2</f>
        <v>138</v>
      </c>
      <c r="M16" s="61">
        <f>'[1]Вых.дня полн. без скидки'!M23/2</f>
        <v>276</v>
      </c>
      <c r="N16" s="61">
        <f>'[1]Вых.дня полн. без скидки'!N23/2</f>
        <v>414</v>
      </c>
      <c r="O16" s="61">
        <f>'[1]Вых.дня полн. без скидки'!O23/2</f>
        <v>552</v>
      </c>
      <c r="P16" s="61">
        <f>'[1]Вых.дня полн. без скидки'!P23/2</f>
        <v>690</v>
      </c>
      <c r="Q16" s="61">
        <f>'[1]Вых.дня полн. без скидки'!Q23/2</f>
        <v>828</v>
      </c>
      <c r="R16" s="61">
        <f>'[1]Вых.дня полн. без скидки'!R23/2</f>
        <v>966</v>
      </c>
      <c r="S16" s="61">
        <f>'[1]Вых.дня полн. без скидки'!S23/2</f>
        <v>1104</v>
      </c>
      <c r="T16" s="61">
        <f>'[1]Вых.дня полн. без скидки'!T23/2</f>
        <v>1242</v>
      </c>
      <c r="U16" s="61">
        <f>'[1]Вых.дня полн. без скидки'!U23/2</f>
        <v>1380</v>
      </c>
      <c r="V16" s="61">
        <f>'[1]Вых.дня полн. без скидки'!V23/2</f>
        <v>1518</v>
      </c>
      <c r="W16" s="61">
        <f>'[1]Вых.дня полн. без скидки'!W23/2</f>
        <v>1656</v>
      </c>
      <c r="X16" s="61">
        <f>'[1]Вых.дня полн. без скидки'!X23/2</f>
        <v>1794</v>
      </c>
    </row>
    <row r="17" spans="1:24">
      <c r="A17" s="45">
        <v>10</v>
      </c>
      <c r="B17" s="61">
        <f>'[1]Вых.дня полн. без скидки'!B24/2</f>
        <v>1380</v>
      </c>
      <c r="C17" s="61">
        <f>'[1]Вых.дня полн. без скидки'!C24/2</f>
        <v>1242</v>
      </c>
      <c r="D17" s="61">
        <f>'[1]Вых.дня полн. без скидки'!D24/2</f>
        <v>1104</v>
      </c>
      <c r="E17" s="61">
        <f>'[1]Вых.дня полн. без скидки'!E24/2</f>
        <v>966</v>
      </c>
      <c r="F17" s="61">
        <f>'[1]Вых.дня полн. без скидки'!F24/2</f>
        <v>828</v>
      </c>
      <c r="G17" s="61">
        <f>'[1]Вых.дня полн. без скидки'!G24/2</f>
        <v>690</v>
      </c>
      <c r="H17" s="61">
        <f>'[1]Вых.дня полн. без скидки'!H24/2</f>
        <v>552</v>
      </c>
      <c r="I17" s="61">
        <f>'[1]Вых.дня полн. без скидки'!I24/2</f>
        <v>414</v>
      </c>
      <c r="J17" s="61">
        <f>'[1]Вых.дня полн. без скидки'!J24/2</f>
        <v>276</v>
      </c>
      <c r="K17" s="61">
        <f>'[1]Вых.дня полн. без скидки'!K24/2</f>
        <v>138</v>
      </c>
      <c r="L17" s="60">
        <f>'[1]Вых.дня полн. без скидки'!L24/2</f>
        <v>138</v>
      </c>
      <c r="M17" s="61">
        <f>'[1]Вых.дня полн. без скидки'!M24/2</f>
        <v>138</v>
      </c>
      <c r="N17" s="61">
        <f>'[1]Вых.дня полн. без скидки'!N24/2</f>
        <v>276</v>
      </c>
      <c r="O17" s="61">
        <f>'[1]Вых.дня полн. без скидки'!O24/2</f>
        <v>414</v>
      </c>
      <c r="P17" s="61">
        <f>'[1]Вых.дня полн. без скидки'!P24/2</f>
        <v>552</v>
      </c>
      <c r="Q17" s="61">
        <f>'[1]Вых.дня полн. без скидки'!Q24/2</f>
        <v>690</v>
      </c>
      <c r="R17" s="61">
        <f>'[1]Вых.дня полн. без скидки'!R24/2</f>
        <v>828</v>
      </c>
      <c r="S17" s="61">
        <f>'[1]Вых.дня полн. без скидки'!S24/2</f>
        <v>966</v>
      </c>
      <c r="T17" s="61">
        <f>'[1]Вых.дня полн. без скидки'!T24/2</f>
        <v>1104</v>
      </c>
      <c r="U17" s="61">
        <f>'[1]Вых.дня полн. без скидки'!U24/2</f>
        <v>1242</v>
      </c>
      <c r="V17" s="61">
        <f>'[1]Вых.дня полн. без скидки'!V24/2</f>
        <v>1380</v>
      </c>
      <c r="W17" s="61">
        <f>'[1]Вых.дня полн. без скидки'!W24/2</f>
        <v>1518</v>
      </c>
      <c r="X17" s="61">
        <f>'[1]Вых.дня полн. без скидки'!X24/2</f>
        <v>1656</v>
      </c>
    </row>
    <row r="18" spans="1:24">
      <c r="A18" s="45">
        <v>11</v>
      </c>
      <c r="B18" s="61">
        <f>'[1]Вых.дня полн. без скидки'!B25/2</f>
        <v>1518</v>
      </c>
      <c r="C18" s="61">
        <f>'[1]Вых.дня полн. без скидки'!C25/2</f>
        <v>1380</v>
      </c>
      <c r="D18" s="61">
        <f>'[1]Вых.дня полн. без скидки'!D25/2</f>
        <v>1242</v>
      </c>
      <c r="E18" s="61">
        <f>'[1]Вых.дня полн. без скидки'!E25/2</f>
        <v>1104</v>
      </c>
      <c r="F18" s="61">
        <f>'[1]Вых.дня полн. без скидки'!F25/2</f>
        <v>966</v>
      </c>
      <c r="G18" s="61">
        <f>'[1]Вых.дня полн. без скидки'!G25/2</f>
        <v>828</v>
      </c>
      <c r="H18" s="61">
        <f>'[1]Вых.дня полн. без скидки'!H25/2</f>
        <v>690</v>
      </c>
      <c r="I18" s="61">
        <f>'[1]Вых.дня полн. без скидки'!I25/2</f>
        <v>552</v>
      </c>
      <c r="J18" s="61">
        <f>'[1]Вых.дня полн. без скидки'!J25/2</f>
        <v>414</v>
      </c>
      <c r="K18" s="61">
        <f>'[1]Вых.дня полн. без скидки'!K25/2</f>
        <v>276</v>
      </c>
      <c r="L18" s="61">
        <f>'[1]Вых.дня полн. без скидки'!L25/2</f>
        <v>138</v>
      </c>
      <c r="M18" s="60">
        <f>'[1]Вых.дня полн. без скидки'!M25/2</f>
        <v>138</v>
      </c>
      <c r="N18" s="61">
        <f>'[1]Вых.дня полн. без скидки'!N25/2</f>
        <v>138</v>
      </c>
      <c r="O18" s="61">
        <f>'[1]Вых.дня полн. без скидки'!O25/2</f>
        <v>276</v>
      </c>
      <c r="P18" s="61">
        <f>'[1]Вых.дня полн. без скидки'!P25/2</f>
        <v>414</v>
      </c>
      <c r="Q18" s="61">
        <f>'[1]Вых.дня полн. без скидки'!Q25/2</f>
        <v>552</v>
      </c>
      <c r="R18" s="61">
        <f>'[1]Вых.дня полн. без скидки'!R25/2</f>
        <v>690</v>
      </c>
      <c r="S18" s="61">
        <f>'[1]Вых.дня полн. без скидки'!S25/2</f>
        <v>828</v>
      </c>
      <c r="T18" s="61">
        <f>'[1]Вых.дня полн. без скидки'!T25/2</f>
        <v>966</v>
      </c>
      <c r="U18" s="61">
        <f>'[1]Вых.дня полн. без скидки'!U25/2</f>
        <v>1104</v>
      </c>
      <c r="V18" s="61">
        <f>'[1]Вых.дня полн. без скидки'!V25/2</f>
        <v>1242</v>
      </c>
      <c r="W18" s="61">
        <f>'[1]Вых.дня полн. без скидки'!W25/2</f>
        <v>1380</v>
      </c>
      <c r="X18" s="61">
        <f>'[1]Вых.дня полн. без скидки'!X25/2</f>
        <v>1518</v>
      </c>
    </row>
    <row r="19" spans="1:24">
      <c r="A19" s="45">
        <v>12</v>
      </c>
      <c r="B19" s="61">
        <f>'[1]Вых.дня полн. без скидки'!B26/2</f>
        <v>1656</v>
      </c>
      <c r="C19" s="61">
        <f>'[1]Вых.дня полн. без скидки'!C26/2</f>
        <v>1518</v>
      </c>
      <c r="D19" s="61">
        <f>'[1]Вых.дня полн. без скидки'!D26/2</f>
        <v>1380</v>
      </c>
      <c r="E19" s="61">
        <f>'[1]Вых.дня полн. без скидки'!E26/2</f>
        <v>1242</v>
      </c>
      <c r="F19" s="61">
        <f>'[1]Вых.дня полн. без скидки'!F26/2</f>
        <v>1104</v>
      </c>
      <c r="G19" s="61">
        <f>'[1]Вых.дня полн. без скидки'!G26/2</f>
        <v>966</v>
      </c>
      <c r="H19" s="61">
        <f>'[1]Вых.дня полн. без скидки'!H26/2</f>
        <v>828</v>
      </c>
      <c r="I19" s="61">
        <f>'[1]Вых.дня полн. без скидки'!I26/2</f>
        <v>690</v>
      </c>
      <c r="J19" s="61">
        <f>'[1]Вых.дня полн. без скидки'!J26/2</f>
        <v>552</v>
      </c>
      <c r="K19" s="61">
        <f>'[1]Вых.дня полн. без скидки'!K26/2</f>
        <v>414</v>
      </c>
      <c r="L19" s="61">
        <f>'[1]Вых.дня полн. без скидки'!L26/2</f>
        <v>276</v>
      </c>
      <c r="M19" s="61">
        <f>'[1]Вых.дня полн. без скидки'!M26/2</f>
        <v>138</v>
      </c>
      <c r="N19" s="60">
        <f>'[1]Вых.дня полн. без скидки'!N26/2</f>
        <v>138</v>
      </c>
      <c r="O19" s="61">
        <f>'[1]Вых.дня полн. без скидки'!O26/2</f>
        <v>138</v>
      </c>
      <c r="P19" s="61">
        <f>'[1]Вых.дня полн. без скидки'!P26/2</f>
        <v>276</v>
      </c>
      <c r="Q19" s="61">
        <f>'[1]Вых.дня полн. без скидки'!Q26/2</f>
        <v>414</v>
      </c>
      <c r="R19" s="61">
        <f>'[1]Вых.дня полн. без скидки'!R26/2</f>
        <v>552</v>
      </c>
      <c r="S19" s="61">
        <f>'[1]Вых.дня полн. без скидки'!S26/2</f>
        <v>690</v>
      </c>
      <c r="T19" s="61">
        <f>'[1]Вых.дня полн. без скидки'!T26/2</f>
        <v>828</v>
      </c>
      <c r="U19" s="61">
        <f>'[1]Вых.дня полн. без скидки'!U26/2</f>
        <v>966</v>
      </c>
      <c r="V19" s="61">
        <f>'[1]Вых.дня полн. без скидки'!V26/2</f>
        <v>1104</v>
      </c>
      <c r="W19" s="61">
        <f>'[1]Вых.дня полн. без скидки'!W26/2</f>
        <v>1242</v>
      </c>
      <c r="X19" s="61">
        <f>'[1]Вых.дня полн. без скидки'!X26/2</f>
        <v>1380</v>
      </c>
    </row>
    <row r="20" spans="1:24">
      <c r="A20" s="45">
        <v>13</v>
      </c>
      <c r="B20" s="61">
        <f>'[1]Вых.дня полн. без скидки'!B27/2</f>
        <v>1794</v>
      </c>
      <c r="C20" s="61">
        <f>'[1]Вых.дня полн. без скидки'!C27/2</f>
        <v>1656</v>
      </c>
      <c r="D20" s="61">
        <f>'[1]Вых.дня полн. без скидки'!D27/2</f>
        <v>1518</v>
      </c>
      <c r="E20" s="61">
        <f>'[1]Вых.дня полн. без скидки'!E27/2</f>
        <v>1380</v>
      </c>
      <c r="F20" s="61">
        <f>'[1]Вых.дня полн. без скидки'!F27/2</f>
        <v>1242</v>
      </c>
      <c r="G20" s="61">
        <f>'[1]Вых.дня полн. без скидки'!G27/2</f>
        <v>1104</v>
      </c>
      <c r="H20" s="61">
        <f>'[1]Вых.дня полн. без скидки'!H27/2</f>
        <v>966</v>
      </c>
      <c r="I20" s="61">
        <f>'[1]Вых.дня полн. без скидки'!I27/2</f>
        <v>828</v>
      </c>
      <c r="J20" s="61">
        <f>'[1]Вых.дня полн. без скидки'!J27/2</f>
        <v>690</v>
      </c>
      <c r="K20" s="61">
        <f>'[1]Вых.дня полн. без скидки'!K27/2</f>
        <v>552</v>
      </c>
      <c r="L20" s="61">
        <f>'[1]Вых.дня полн. без скидки'!L27/2</f>
        <v>414</v>
      </c>
      <c r="M20" s="61">
        <f>'[1]Вых.дня полн. без скидки'!M27/2</f>
        <v>276</v>
      </c>
      <c r="N20" s="61">
        <f>'[1]Вых.дня полн. без скидки'!N27/2</f>
        <v>138</v>
      </c>
      <c r="O20" s="60">
        <f>'[1]Вых.дня полн. без скидки'!O27/2</f>
        <v>138</v>
      </c>
      <c r="P20" s="61">
        <f>'[1]Вых.дня полн. без скидки'!P27/2</f>
        <v>138</v>
      </c>
      <c r="Q20" s="61">
        <f>'[1]Вых.дня полн. без скидки'!Q27/2</f>
        <v>276</v>
      </c>
      <c r="R20" s="61">
        <f>'[1]Вых.дня полн. без скидки'!R27/2</f>
        <v>414</v>
      </c>
      <c r="S20" s="61">
        <f>'[1]Вых.дня полн. без скидки'!S27/2</f>
        <v>552</v>
      </c>
      <c r="T20" s="61">
        <f>'[1]Вых.дня полн. без скидки'!T27/2</f>
        <v>690</v>
      </c>
      <c r="U20" s="61">
        <f>'[1]Вых.дня полн. без скидки'!U27/2</f>
        <v>828</v>
      </c>
      <c r="V20" s="61">
        <f>'[1]Вых.дня полн. без скидки'!V27/2</f>
        <v>966</v>
      </c>
      <c r="W20" s="61">
        <f>'[1]Вых.дня полн. без скидки'!W27/2</f>
        <v>1104</v>
      </c>
      <c r="X20" s="61">
        <f>'[1]Вых.дня полн. без скидки'!X27/2</f>
        <v>1242</v>
      </c>
    </row>
    <row r="21" spans="1:24">
      <c r="A21" s="45">
        <v>14</v>
      </c>
      <c r="B21" s="61">
        <f>'[1]Вых.дня полн. без скидки'!B28/2</f>
        <v>1932</v>
      </c>
      <c r="C21" s="61">
        <f>'[1]Вых.дня полн. без скидки'!C28/2</f>
        <v>1794</v>
      </c>
      <c r="D21" s="61">
        <f>'[1]Вых.дня полн. без скидки'!D28/2</f>
        <v>1656</v>
      </c>
      <c r="E21" s="61">
        <f>'[1]Вых.дня полн. без скидки'!E28/2</f>
        <v>1518</v>
      </c>
      <c r="F21" s="61">
        <f>'[1]Вых.дня полн. без скидки'!F28/2</f>
        <v>1380</v>
      </c>
      <c r="G21" s="61">
        <f>'[1]Вых.дня полн. без скидки'!G28/2</f>
        <v>1242</v>
      </c>
      <c r="H21" s="61">
        <f>'[1]Вых.дня полн. без скидки'!H28/2</f>
        <v>1104</v>
      </c>
      <c r="I21" s="61">
        <f>'[1]Вых.дня полн. без скидки'!I28/2</f>
        <v>966</v>
      </c>
      <c r="J21" s="61">
        <f>'[1]Вых.дня полн. без скидки'!J28/2</f>
        <v>828</v>
      </c>
      <c r="K21" s="61">
        <f>'[1]Вых.дня полн. без скидки'!K28/2</f>
        <v>690</v>
      </c>
      <c r="L21" s="61">
        <f>'[1]Вых.дня полн. без скидки'!L28/2</f>
        <v>552</v>
      </c>
      <c r="M21" s="61">
        <f>'[1]Вых.дня полн. без скидки'!M28/2</f>
        <v>414</v>
      </c>
      <c r="N21" s="61">
        <f>'[1]Вых.дня полн. без скидки'!N28/2</f>
        <v>276</v>
      </c>
      <c r="O21" s="61">
        <f>'[1]Вых.дня полн. без скидки'!O28/2</f>
        <v>138</v>
      </c>
      <c r="P21" s="60">
        <f>'[1]Вых.дня полн. без скидки'!P28/2</f>
        <v>138</v>
      </c>
      <c r="Q21" s="61">
        <f>'[1]Вых.дня полн. без скидки'!Q28/2</f>
        <v>138</v>
      </c>
      <c r="R21" s="61">
        <f>'[1]Вых.дня полн. без скидки'!R28/2</f>
        <v>276</v>
      </c>
      <c r="S21" s="61">
        <f>'[1]Вых.дня полн. без скидки'!S28/2</f>
        <v>414</v>
      </c>
      <c r="T21" s="61">
        <f>'[1]Вых.дня полн. без скидки'!T28/2</f>
        <v>552</v>
      </c>
      <c r="U21" s="61">
        <f>'[1]Вых.дня полн. без скидки'!U28/2</f>
        <v>690</v>
      </c>
      <c r="V21" s="61">
        <f>'[1]Вых.дня полн. без скидки'!V28/2</f>
        <v>828</v>
      </c>
      <c r="W21" s="61">
        <f>'[1]Вых.дня полн. без скидки'!W28/2</f>
        <v>966</v>
      </c>
      <c r="X21" s="61">
        <f>'[1]Вых.дня полн. без скидки'!X28/2</f>
        <v>1104</v>
      </c>
    </row>
    <row r="22" spans="1:24">
      <c r="A22" s="45">
        <v>15</v>
      </c>
      <c r="B22" s="61">
        <f>'[1]Вых.дня полн. без скидки'!B29/2</f>
        <v>2070</v>
      </c>
      <c r="C22" s="61">
        <f>'[1]Вых.дня полн. без скидки'!C29/2</f>
        <v>1932</v>
      </c>
      <c r="D22" s="61">
        <f>'[1]Вых.дня полн. без скидки'!D29/2</f>
        <v>1794</v>
      </c>
      <c r="E22" s="61">
        <f>'[1]Вых.дня полн. без скидки'!E29/2</f>
        <v>1656</v>
      </c>
      <c r="F22" s="61">
        <f>'[1]Вых.дня полн. без скидки'!F29/2</f>
        <v>1518</v>
      </c>
      <c r="G22" s="61">
        <f>'[1]Вых.дня полн. без скидки'!G29/2</f>
        <v>1380</v>
      </c>
      <c r="H22" s="61">
        <f>'[1]Вых.дня полн. без скидки'!H29/2</f>
        <v>1242</v>
      </c>
      <c r="I22" s="61">
        <f>'[1]Вых.дня полн. без скидки'!I29/2</f>
        <v>1104</v>
      </c>
      <c r="J22" s="61">
        <f>'[1]Вых.дня полн. без скидки'!J29/2</f>
        <v>966</v>
      </c>
      <c r="K22" s="61">
        <f>'[1]Вых.дня полн. без скидки'!K29/2</f>
        <v>828</v>
      </c>
      <c r="L22" s="61">
        <f>'[1]Вых.дня полн. без скидки'!L29/2</f>
        <v>690</v>
      </c>
      <c r="M22" s="61">
        <f>'[1]Вых.дня полн. без скидки'!M29/2</f>
        <v>552</v>
      </c>
      <c r="N22" s="61">
        <f>'[1]Вых.дня полн. без скидки'!N29/2</f>
        <v>414</v>
      </c>
      <c r="O22" s="61">
        <f>'[1]Вых.дня полн. без скидки'!O29/2</f>
        <v>276</v>
      </c>
      <c r="P22" s="61">
        <f>'[1]Вых.дня полн. без скидки'!P29/2</f>
        <v>138</v>
      </c>
      <c r="Q22" s="60">
        <f>'[1]Вых.дня полн. без скидки'!Q29/2</f>
        <v>138</v>
      </c>
      <c r="R22" s="61">
        <f>'[1]Вых.дня полн. без скидки'!R29/2</f>
        <v>138</v>
      </c>
      <c r="S22" s="61">
        <f>'[1]Вых.дня полн. без скидки'!S29/2</f>
        <v>276</v>
      </c>
      <c r="T22" s="61">
        <f>'[1]Вых.дня полн. без скидки'!T29/2</f>
        <v>414</v>
      </c>
      <c r="U22" s="61">
        <f>'[1]Вых.дня полн. без скидки'!U29/2</f>
        <v>552</v>
      </c>
      <c r="V22" s="61">
        <f>'[1]Вых.дня полн. без скидки'!V29/2</f>
        <v>690</v>
      </c>
      <c r="W22" s="61">
        <f>'[1]Вых.дня полн. без скидки'!W29/2</f>
        <v>828</v>
      </c>
      <c r="X22" s="61">
        <f>'[1]Вых.дня полн. без скидки'!X29/2</f>
        <v>966</v>
      </c>
    </row>
    <row r="23" spans="1:24">
      <c r="A23" s="45">
        <v>16</v>
      </c>
      <c r="B23" s="61">
        <f>'[1]Вых.дня полн. без скидки'!B30/2</f>
        <v>2208</v>
      </c>
      <c r="C23" s="61">
        <f>'[1]Вых.дня полн. без скидки'!C30/2</f>
        <v>2070</v>
      </c>
      <c r="D23" s="61">
        <f>'[1]Вых.дня полн. без скидки'!D30/2</f>
        <v>1932</v>
      </c>
      <c r="E23" s="61">
        <f>'[1]Вых.дня полн. без скидки'!E30/2</f>
        <v>1794</v>
      </c>
      <c r="F23" s="61">
        <f>'[1]Вых.дня полн. без скидки'!F30/2</f>
        <v>1656</v>
      </c>
      <c r="G23" s="61">
        <f>'[1]Вых.дня полн. без скидки'!G30/2</f>
        <v>1518</v>
      </c>
      <c r="H23" s="61">
        <f>'[1]Вых.дня полн. без скидки'!H30/2</f>
        <v>1380</v>
      </c>
      <c r="I23" s="61">
        <f>'[1]Вых.дня полн. без скидки'!I30/2</f>
        <v>1242</v>
      </c>
      <c r="J23" s="61">
        <f>'[1]Вых.дня полн. без скидки'!J30/2</f>
        <v>1104</v>
      </c>
      <c r="K23" s="61">
        <f>'[1]Вых.дня полн. без скидки'!K30/2</f>
        <v>966</v>
      </c>
      <c r="L23" s="61">
        <f>'[1]Вых.дня полн. без скидки'!L30/2</f>
        <v>828</v>
      </c>
      <c r="M23" s="61">
        <f>'[1]Вых.дня полн. без скидки'!M30/2</f>
        <v>690</v>
      </c>
      <c r="N23" s="61">
        <f>'[1]Вых.дня полн. без скидки'!N30/2</f>
        <v>552</v>
      </c>
      <c r="O23" s="61">
        <f>'[1]Вых.дня полн. без скидки'!O30/2</f>
        <v>414</v>
      </c>
      <c r="P23" s="61">
        <f>'[1]Вых.дня полн. без скидки'!P30/2</f>
        <v>276</v>
      </c>
      <c r="Q23" s="61">
        <f>'[1]Вых.дня полн. без скидки'!Q30/2</f>
        <v>138</v>
      </c>
      <c r="R23" s="60">
        <f>'[1]Вых.дня полн. без скидки'!R30/2</f>
        <v>138</v>
      </c>
      <c r="S23" s="61">
        <f>'[1]Вых.дня полн. без скидки'!S30/2</f>
        <v>138</v>
      </c>
      <c r="T23" s="61">
        <f>'[1]Вых.дня полн. без скидки'!T30/2</f>
        <v>276</v>
      </c>
      <c r="U23" s="61">
        <f>'[1]Вых.дня полн. без скидки'!U30/2</f>
        <v>414</v>
      </c>
      <c r="V23" s="61">
        <f>'[1]Вых.дня полн. без скидки'!V30/2</f>
        <v>552</v>
      </c>
      <c r="W23" s="61">
        <f>'[1]Вых.дня полн. без скидки'!W30/2</f>
        <v>690</v>
      </c>
      <c r="X23" s="61">
        <f>'[1]Вых.дня полн. без скидки'!X30/2</f>
        <v>828</v>
      </c>
    </row>
    <row r="24" spans="1:24">
      <c r="A24" s="45">
        <v>17</v>
      </c>
      <c r="B24" s="61">
        <f>'[1]Вых.дня полн. без скидки'!B31/2</f>
        <v>2346</v>
      </c>
      <c r="C24" s="61">
        <f>'[1]Вых.дня полн. без скидки'!C31/2</f>
        <v>2208</v>
      </c>
      <c r="D24" s="61">
        <f>'[1]Вых.дня полн. без скидки'!D31/2</f>
        <v>2070</v>
      </c>
      <c r="E24" s="61">
        <f>'[1]Вых.дня полн. без скидки'!E31/2</f>
        <v>1932</v>
      </c>
      <c r="F24" s="61">
        <f>'[1]Вых.дня полн. без скидки'!F31/2</f>
        <v>1794</v>
      </c>
      <c r="G24" s="61">
        <f>'[1]Вых.дня полн. без скидки'!G31/2</f>
        <v>1656</v>
      </c>
      <c r="H24" s="61">
        <f>'[1]Вых.дня полн. без скидки'!H31/2</f>
        <v>1518</v>
      </c>
      <c r="I24" s="61">
        <f>'[1]Вых.дня полн. без скидки'!I31/2</f>
        <v>1380</v>
      </c>
      <c r="J24" s="61">
        <f>'[1]Вых.дня полн. без скидки'!J31/2</f>
        <v>1242</v>
      </c>
      <c r="K24" s="61">
        <f>'[1]Вых.дня полн. без скидки'!K31/2</f>
        <v>1104</v>
      </c>
      <c r="L24" s="61">
        <f>'[1]Вых.дня полн. без скидки'!L31/2</f>
        <v>966</v>
      </c>
      <c r="M24" s="61">
        <f>'[1]Вых.дня полн. без скидки'!M31/2</f>
        <v>828</v>
      </c>
      <c r="N24" s="61">
        <f>'[1]Вых.дня полн. без скидки'!N31/2</f>
        <v>690</v>
      </c>
      <c r="O24" s="61">
        <f>'[1]Вых.дня полн. без скидки'!O31/2</f>
        <v>552</v>
      </c>
      <c r="P24" s="61">
        <f>'[1]Вых.дня полн. без скидки'!P31/2</f>
        <v>414</v>
      </c>
      <c r="Q24" s="61">
        <f>'[1]Вых.дня полн. без скидки'!Q31/2</f>
        <v>276</v>
      </c>
      <c r="R24" s="61">
        <f>'[1]Вых.дня полн. без скидки'!R31/2</f>
        <v>138</v>
      </c>
      <c r="S24" s="60">
        <f>'[1]Вых.дня полн. без скидки'!S31/2</f>
        <v>138</v>
      </c>
      <c r="T24" s="61">
        <f>'[1]Вых.дня полн. без скидки'!T31/2</f>
        <v>138</v>
      </c>
      <c r="U24" s="61">
        <f>'[1]Вых.дня полн. без скидки'!U31/2</f>
        <v>276</v>
      </c>
      <c r="V24" s="61">
        <f>'[1]Вых.дня полн. без скидки'!V31/2</f>
        <v>414</v>
      </c>
      <c r="W24" s="61">
        <f>'[1]Вых.дня полн. без скидки'!W31/2</f>
        <v>552</v>
      </c>
      <c r="X24" s="61">
        <f>'[1]Вых.дня полн. без скидки'!X31/2</f>
        <v>690</v>
      </c>
    </row>
    <row r="25" spans="1:24">
      <c r="A25" s="45">
        <v>18</v>
      </c>
      <c r="B25" s="61">
        <f>'[1]Вых.дня полн. без скидки'!B32/2</f>
        <v>2484</v>
      </c>
      <c r="C25" s="61">
        <f>'[1]Вых.дня полн. без скидки'!C32/2</f>
        <v>2346</v>
      </c>
      <c r="D25" s="61">
        <f>'[1]Вых.дня полн. без скидки'!D32/2</f>
        <v>2208</v>
      </c>
      <c r="E25" s="61">
        <f>'[1]Вых.дня полн. без скидки'!E32/2</f>
        <v>2070</v>
      </c>
      <c r="F25" s="61">
        <f>'[1]Вых.дня полн. без скидки'!F32/2</f>
        <v>1932</v>
      </c>
      <c r="G25" s="61">
        <f>'[1]Вых.дня полн. без скидки'!G32/2</f>
        <v>1794</v>
      </c>
      <c r="H25" s="61">
        <f>'[1]Вых.дня полн. без скидки'!H32/2</f>
        <v>1656</v>
      </c>
      <c r="I25" s="61">
        <f>'[1]Вых.дня полн. без скидки'!I32/2</f>
        <v>1518</v>
      </c>
      <c r="J25" s="61">
        <f>'[1]Вых.дня полн. без скидки'!J32/2</f>
        <v>1380</v>
      </c>
      <c r="K25" s="61">
        <f>'[1]Вых.дня полн. без скидки'!K32/2</f>
        <v>1242</v>
      </c>
      <c r="L25" s="61">
        <f>'[1]Вых.дня полн. без скидки'!L32/2</f>
        <v>1104</v>
      </c>
      <c r="M25" s="61">
        <f>'[1]Вых.дня полн. без скидки'!M32/2</f>
        <v>966</v>
      </c>
      <c r="N25" s="61">
        <f>'[1]Вых.дня полн. без скидки'!N32/2</f>
        <v>828</v>
      </c>
      <c r="O25" s="61">
        <f>'[1]Вых.дня полн. без скидки'!O32/2</f>
        <v>690</v>
      </c>
      <c r="P25" s="61">
        <f>'[1]Вых.дня полн. без скидки'!P32/2</f>
        <v>552</v>
      </c>
      <c r="Q25" s="61">
        <f>'[1]Вых.дня полн. без скидки'!Q32/2</f>
        <v>414</v>
      </c>
      <c r="R25" s="61">
        <f>'[1]Вых.дня полн. без скидки'!R32/2</f>
        <v>276</v>
      </c>
      <c r="S25" s="61">
        <f>'[1]Вых.дня полн. без скидки'!S32/2</f>
        <v>138</v>
      </c>
      <c r="T25" s="60">
        <f>'[1]Вых.дня полн. без скидки'!T32/2</f>
        <v>138</v>
      </c>
      <c r="U25" s="61">
        <f>'[1]Вых.дня полн. без скидки'!U32/2</f>
        <v>138</v>
      </c>
      <c r="V25" s="61">
        <f>'[1]Вых.дня полн. без скидки'!V32/2</f>
        <v>276</v>
      </c>
      <c r="W25" s="61">
        <f>'[1]Вых.дня полн. без скидки'!W32/2</f>
        <v>414</v>
      </c>
      <c r="X25" s="61">
        <f>'[1]Вых.дня полн. без скидки'!X32/2</f>
        <v>552</v>
      </c>
    </row>
    <row r="26" spans="1:24">
      <c r="A26" s="45">
        <v>19</v>
      </c>
      <c r="B26" s="61">
        <f>'[1]Вых.дня полн. без скидки'!B33/2</f>
        <v>2622</v>
      </c>
      <c r="C26" s="61">
        <f>'[1]Вых.дня полн. без скидки'!C33/2</f>
        <v>2484</v>
      </c>
      <c r="D26" s="61">
        <f>'[1]Вых.дня полн. без скидки'!D33/2</f>
        <v>2346</v>
      </c>
      <c r="E26" s="61">
        <f>'[1]Вых.дня полн. без скидки'!E33/2</f>
        <v>2208</v>
      </c>
      <c r="F26" s="61">
        <f>'[1]Вых.дня полн. без скидки'!F33/2</f>
        <v>2070</v>
      </c>
      <c r="G26" s="61">
        <f>'[1]Вых.дня полн. без скидки'!G33/2</f>
        <v>1932</v>
      </c>
      <c r="H26" s="61">
        <f>'[1]Вых.дня полн. без скидки'!H33/2</f>
        <v>1794</v>
      </c>
      <c r="I26" s="61">
        <f>'[1]Вых.дня полн. без скидки'!I33/2</f>
        <v>1656</v>
      </c>
      <c r="J26" s="61">
        <f>'[1]Вых.дня полн. без скидки'!J33/2</f>
        <v>1518</v>
      </c>
      <c r="K26" s="61">
        <f>'[1]Вых.дня полн. без скидки'!K33/2</f>
        <v>1380</v>
      </c>
      <c r="L26" s="61">
        <f>'[1]Вых.дня полн. без скидки'!L33/2</f>
        <v>1242</v>
      </c>
      <c r="M26" s="61">
        <f>'[1]Вых.дня полн. без скидки'!M33/2</f>
        <v>1104</v>
      </c>
      <c r="N26" s="61">
        <f>'[1]Вых.дня полн. без скидки'!N33/2</f>
        <v>966</v>
      </c>
      <c r="O26" s="61">
        <f>'[1]Вых.дня полн. без скидки'!O33/2</f>
        <v>828</v>
      </c>
      <c r="P26" s="61">
        <f>'[1]Вых.дня полн. без скидки'!P33/2</f>
        <v>690</v>
      </c>
      <c r="Q26" s="61">
        <f>'[1]Вых.дня полн. без скидки'!Q33/2</f>
        <v>552</v>
      </c>
      <c r="R26" s="61">
        <f>'[1]Вых.дня полн. без скидки'!R33/2</f>
        <v>414</v>
      </c>
      <c r="S26" s="61">
        <f>'[1]Вых.дня полн. без скидки'!S33/2</f>
        <v>276</v>
      </c>
      <c r="T26" s="61">
        <f>'[1]Вых.дня полн. без скидки'!T33/2</f>
        <v>138</v>
      </c>
      <c r="U26" s="60">
        <f>'[1]Вых.дня полн. без скидки'!U33/2</f>
        <v>138</v>
      </c>
      <c r="V26" s="61">
        <f>'[1]Вых.дня полн. без скидки'!V33/2</f>
        <v>138</v>
      </c>
      <c r="W26" s="61">
        <f>'[1]Вых.дня полн. без скидки'!W33/2</f>
        <v>276</v>
      </c>
      <c r="X26" s="61">
        <f>'[1]Вых.дня полн. без скидки'!X33/2</f>
        <v>414</v>
      </c>
    </row>
    <row r="27" spans="1:24">
      <c r="A27" s="45">
        <v>20</v>
      </c>
      <c r="B27" s="61">
        <f>'[1]Вых.дня полн. без скидки'!B34/2</f>
        <v>2760</v>
      </c>
      <c r="C27" s="61">
        <f>'[1]Вых.дня полн. без скидки'!C34/2</f>
        <v>2622</v>
      </c>
      <c r="D27" s="61">
        <f>'[1]Вых.дня полн. без скидки'!D34/2</f>
        <v>2484</v>
      </c>
      <c r="E27" s="61">
        <f>'[1]Вых.дня полн. без скидки'!E34/2</f>
        <v>2346</v>
      </c>
      <c r="F27" s="61">
        <f>'[1]Вых.дня полн. без скидки'!F34/2</f>
        <v>2208</v>
      </c>
      <c r="G27" s="61">
        <f>'[1]Вых.дня полн. без скидки'!G34/2</f>
        <v>2070</v>
      </c>
      <c r="H27" s="61">
        <f>'[1]Вых.дня полн. без скидки'!H34/2</f>
        <v>1932</v>
      </c>
      <c r="I27" s="61">
        <f>'[1]Вых.дня полн. без скидки'!I34/2</f>
        <v>1794</v>
      </c>
      <c r="J27" s="61">
        <f>'[1]Вых.дня полн. без скидки'!J34/2</f>
        <v>1656</v>
      </c>
      <c r="K27" s="61">
        <f>'[1]Вых.дня полн. без скидки'!K34/2</f>
        <v>1518</v>
      </c>
      <c r="L27" s="61">
        <f>'[1]Вых.дня полн. без скидки'!L34/2</f>
        <v>1380</v>
      </c>
      <c r="M27" s="61">
        <f>'[1]Вых.дня полн. без скидки'!M34/2</f>
        <v>1242</v>
      </c>
      <c r="N27" s="61">
        <f>'[1]Вых.дня полн. без скидки'!N34/2</f>
        <v>1104</v>
      </c>
      <c r="O27" s="61">
        <f>'[1]Вых.дня полн. без скидки'!O34/2</f>
        <v>966</v>
      </c>
      <c r="P27" s="61">
        <f>'[1]Вых.дня полн. без скидки'!P34/2</f>
        <v>828</v>
      </c>
      <c r="Q27" s="61">
        <f>'[1]Вых.дня полн. без скидки'!Q34/2</f>
        <v>690</v>
      </c>
      <c r="R27" s="61">
        <f>'[1]Вых.дня полн. без скидки'!R34/2</f>
        <v>552</v>
      </c>
      <c r="S27" s="61">
        <f>'[1]Вых.дня полн. без скидки'!S34/2</f>
        <v>414</v>
      </c>
      <c r="T27" s="61">
        <f>'[1]Вых.дня полн. без скидки'!T34/2</f>
        <v>276</v>
      </c>
      <c r="U27" s="61">
        <f>'[1]Вых.дня полн. без скидки'!U34/2</f>
        <v>138</v>
      </c>
      <c r="V27" s="60">
        <f>'[1]Вых.дня полн. без скидки'!V34/2</f>
        <v>138</v>
      </c>
      <c r="W27" s="61">
        <f>'[1]Вых.дня полн. без скидки'!W34/2</f>
        <v>138</v>
      </c>
      <c r="X27" s="61">
        <f>'[1]Вых.дня полн. без скидки'!X34/2</f>
        <v>276</v>
      </c>
    </row>
    <row r="28" spans="1:24">
      <c r="A28" s="45">
        <v>21</v>
      </c>
      <c r="B28" s="61">
        <f>'[1]Вых.дня полн. без скидки'!B35/2</f>
        <v>2898</v>
      </c>
      <c r="C28" s="61">
        <f>'[1]Вых.дня полн. без скидки'!C35/2</f>
        <v>2760</v>
      </c>
      <c r="D28" s="61">
        <f>'[1]Вых.дня полн. без скидки'!D35/2</f>
        <v>2622</v>
      </c>
      <c r="E28" s="61">
        <f>'[1]Вых.дня полн. без скидки'!E35/2</f>
        <v>2484</v>
      </c>
      <c r="F28" s="61">
        <f>'[1]Вых.дня полн. без скидки'!F35/2</f>
        <v>2346</v>
      </c>
      <c r="G28" s="61">
        <f>'[1]Вых.дня полн. без скидки'!G35/2</f>
        <v>2208</v>
      </c>
      <c r="H28" s="61">
        <f>'[1]Вых.дня полн. без скидки'!H35/2</f>
        <v>2070</v>
      </c>
      <c r="I28" s="61">
        <f>'[1]Вых.дня полн. без скидки'!I35/2</f>
        <v>1932</v>
      </c>
      <c r="J28" s="61">
        <f>'[1]Вых.дня полн. без скидки'!J35/2</f>
        <v>1794</v>
      </c>
      <c r="K28" s="61">
        <f>'[1]Вых.дня полн. без скидки'!K35/2</f>
        <v>1656</v>
      </c>
      <c r="L28" s="61">
        <f>'[1]Вых.дня полн. без скидки'!L35/2</f>
        <v>1518</v>
      </c>
      <c r="M28" s="61">
        <f>'[1]Вых.дня полн. без скидки'!M35/2</f>
        <v>1380</v>
      </c>
      <c r="N28" s="61">
        <f>'[1]Вых.дня полн. без скидки'!N35/2</f>
        <v>1242</v>
      </c>
      <c r="O28" s="61">
        <f>'[1]Вых.дня полн. без скидки'!O35/2</f>
        <v>1104</v>
      </c>
      <c r="P28" s="61">
        <f>'[1]Вых.дня полн. без скидки'!P35/2</f>
        <v>966</v>
      </c>
      <c r="Q28" s="61">
        <f>'[1]Вых.дня полн. без скидки'!Q35/2</f>
        <v>828</v>
      </c>
      <c r="R28" s="61">
        <f>'[1]Вых.дня полн. без скидки'!R35/2</f>
        <v>690</v>
      </c>
      <c r="S28" s="61">
        <f>'[1]Вых.дня полн. без скидки'!S35/2</f>
        <v>552</v>
      </c>
      <c r="T28" s="61">
        <f>'[1]Вых.дня полн. без скидки'!T35/2</f>
        <v>414</v>
      </c>
      <c r="U28" s="61">
        <f>'[1]Вых.дня полн. без скидки'!U35/2</f>
        <v>276</v>
      </c>
      <c r="V28" s="61">
        <f>'[1]Вых.дня полн. без скидки'!V35/2</f>
        <v>138</v>
      </c>
      <c r="W28" s="60">
        <f>'[1]Вых.дня полн. без скидки'!W35/2</f>
        <v>138</v>
      </c>
      <c r="X28" s="61">
        <f>'[1]Вых.дня полн. без скидки'!X35/2</f>
        <v>138</v>
      </c>
    </row>
    <row r="29" spans="1:24">
      <c r="A29" s="45">
        <v>22</v>
      </c>
      <c r="B29" s="61">
        <f>'[1]Вых.дня полн. без скидки'!B36/2</f>
        <v>3036</v>
      </c>
      <c r="C29" s="61">
        <f>'[1]Вых.дня полн. без скидки'!C36/2</f>
        <v>2898</v>
      </c>
      <c r="D29" s="61">
        <f>'[1]Вых.дня полн. без скидки'!D36/2</f>
        <v>2760</v>
      </c>
      <c r="E29" s="61">
        <f>'[1]Вых.дня полн. без скидки'!E36/2</f>
        <v>2622</v>
      </c>
      <c r="F29" s="61">
        <f>'[1]Вых.дня полн. без скидки'!F36/2</f>
        <v>2484</v>
      </c>
      <c r="G29" s="61">
        <f>'[1]Вых.дня полн. без скидки'!G36/2</f>
        <v>2346</v>
      </c>
      <c r="H29" s="61">
        <f>'[1]Вых.дня полн. без скидки'!H36/2</f>
        <v>2208</v>
      </c>
      <c r="I29" s="61">
        <f>'[1]Вых.дня полн. без скидки'!I36/2</f>
        <v>2070</v>
      </c>
      <c r="J29" s="61">
        <f>'[1]Вых.дня полн. без скидки'!J36/2</f>
        <v>1932</v>
      </c>
      <c r="K29" s="61">
        <f>'[1]Вых.дня полн. без скидки'!K36/2</f>
        <v>1794</v>
      </c>
      <c r="L29" s="61">
        <f>'[1]Вых.дня полн. без скидки'!L36/2</f>
        <v>1656</v>
      </c>
      <c r="M29" s="61">
        <f>'[1]Вых.дня полн. без скидки'!M36/2</f>
        <v>1518</v>
      </c>
      <c r="N29" s="61">
        <f>'[1]Вых.дня полн. без скидки'!N36/2</f>
        <v>1380</v>
      </c>
      <c r="O29" s="61">
        <f>'[1]Вых.дня полн. без скидки'!O36/2</f>
        <v>1242</v>
      </c>
      <c r="P29" s="61">
        <f>'[1]Вых.дня полн. без скидки'!P36/2</f>
        <v>1104</v>
      </c>
      <c r="Q29" s="61">
        <f>'[1]Вых.дня полн. без скидки'!Q36/2</f>
        <v>966</v>
      </c>
      <c r="R29" s="61">
        <f>'[1]Вых.дня полн. без скидки'!R36/2</f>
        <v>828</v>
      </c>
      <c r="S29" s="61">
        <f>'[1]Вых.дня полн. без скидки'!S36/2</f>
        <v>690</v>
      </c>
      <c r="T29" s="61">
        <f>'[1]Вых.дня полн. без скидки'!T36/2</f>
        <v>552</v>
      </c>
      <c r="U29" s="61">
        <f>'[1]Вых.дня полн. без скидки'!U36/2</f>
        <v>414</v>
      </c>
      <c r="V29" s="61">
        <f>'[1]Вых.дня полн. без скидки'!V36/2</f>
        <v>276</v>
      </c>
      <c r="W29" s="61">
        <f>'[1]Вых.дня полн. без скидки'!W36/2</f>
        <v>138</v>
      </c>
      <c r="X29" s="60">
        <f>'[1]Вых.дня полн. без скидки'!X36/2</f>
        <v>138</v>
      </c>
    </row>
    <row r="30" spans="1:24">
      <c r="A30" s="84"/>
      <c r="C30" s="85"/>
      <c r="D30" s="85"/>
      <c r="E30" s="85"/>
      <c r="F30" s="85"/>
      <c r="G30" s="86"/>
      <c r="H30" s="86"/>
      <c r="I30" s="86"/>
      <c r="J30" s="86"/>
      <c r="K30" s="86"/>
      <c r="L30" s="86"/>
      <c r="M30" s="84"/>
      <c r="N30" s="84"/>
    </row>
    <row r="31" spans="1:24">
      <c r="A31" s="84"/>
      <c r="D31" s="87"/>
      <c r="E31" s="85"/>
      <c r="F31" s="85"/>
      <c r="G31" s="86"/>
      <c r="H31" s="86"/>
      <c r="I31" s="86"/>
      <c r="J31" s="86"/>
      <c r="K31" s="86"/>
      <c r="L31" s="86"/>
      <c r="M31" s="83"/>
      <c r="N31" s="83"/>
      <c r="S31" s="83"/>
    </row>
    <row r="32" spans="1:24">
      <c r="A32" s="84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4"/>
      <c r="N32" s="84"/>
      <c r="S32" s="83"/>
    </row>
    <row r="33" spans="1:19">
      <c r="A33" s="84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4"/>
      <c r="N33" s="84"/>
    </row>
    <row r="34" spans="1:19">
      <c r="A34" s="84"/>
      <c r="D34" s="85"/>
      <c r="E34" s="85"/>
      <c r="F34" s="85"/>
      <c r="G34" s="86"/>
      <c r="H34" s="86"/>
      <c r="I34" s="86"/>
      <c r="J34" s="86"/>
      <c r="K34" s="86"/>
      <c r="L34" s="86"/>
      <c r="M34" s="84"/>
      <c r="N34" s="84"/>
      <c r="S34" s="40"/>
    </row>
    <row r="35" spans="1:19">
      <c r="A35" s="84"/>
      <c r="D35" s="85"/>
      <c r="E35" s="85"/>
      <c r="F35" s="85"/>
      <c r="G35" s="86"/>
      <c r="H35" s="86"/>
      <c r="I35" s="86"/>
      <c r="J35" s="86"/>
      <c r="K35" s="86"/>
      <c r="L35" s="86"/>
      <c r="M35" s="84"/>
      <c r="N35" s="84"/>
      <c r="S35" s="84"/>
    </row>
    <row r="36" spans="1:19">
      <c r="A36" s="84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4"/>
      <c r="N36" s="84"/>
    </row>
    <row r="37" spans="1:19">
      <c r="A37" s="84"/>
      <c r="D37" s="85"/>
      <c r="E37" s="85"/>
      <c r="F37" s="85"/>
      <c r="G37" s="86"/>
      <c r="H37" s="86"/>
      <c r="I37" s="86"/>
      <c r="J37" s="86"/>
      <c r="K37" s="86"/>
      <c r="L37" s="86"/>
      <c r="M37" s="84"/>
      <c r="N37" s="84"/>
    </row>
    <row r="38" spans="1:19">
      <c r="A38" s="84"/>
      <c r="D38" s="85"/>
      <c r="E38" s="85"/>
      <c r="F38" s="85"/>
      <c r="G38" s="86"/>
      <c r="H38" s="86"/>
      <c r="I38" s="86"/>
      <c r="J38" s="86"/>
      <c r="K38" s="86"/>
      <c r="L38" s="86"/>
      <c r="M38" s="84"/>
      <c r="N38" s="85"/>
      <c r="S38" s="84"/>
    </row>
  </sheetData>
  <mergeCells count="3">
    <mergeCell ref="A2:X2"/>
    <mergeCell ref="A3:X3"/>
    <mergeCell ref="A4:X4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3"/>
  <sheetViews>
    <sheetView view="pageBreakPreview" zoomScaleNormal="100" zoomScaleSheetLayoutView="100" workbookViewId="0">
      <selection activeCell="F23" sqref="F23"/>
    </sheetView>
  </sheetViews>
  <sheetFormatPr defaultRowHeight="12.75"/>
  <cols>
    <col min="1" max="1" width="12.7109375" style="47" customWidth="1"/>
    <col min="2" max="24" width="9.85546875" style="47" customWidth="1"/>
    <col min="25" max="256" width="9.140625" style="47"/>
    <col min="257" max="257" width="12.7109375" style="47" customWidth="1"/>
    <col min="258" max="280" width="9.85546875" style="47" customWidth="1"/>
    <col min="281" max="512" width="9.140625" style="47"/>
    <col min="513" max="513" width="12.7109375" style="47" customWidth="1"/>
    <col min="514" max="536" width="9.85546875" style="47" customWidth="1"/>
    <col min="537" max="768" width="9.140625" style="47"/>
    <col min="769" max="769" width="12.7109375" style="47" customWidth="1"/>
    <col min="770" max="792" width="9.85546875" style="47" customWidth="1"/>
    <col min="793" max="1024" width="9.140625" style="47"/>
    <col min="1025" max="1025" width="12.7109375" style="47" customWidth="1"/>
    <col min="1026" max="1048" width="9.85546875" style="47" customWidth="1"/>
    <col min="1049" max="1280" width="9.140625" style="47"/>
    <col min="1281" max="1281" width="12.7109375" style="47" customWidth="1"/>
    <col min="1282" max="1304" width="9.85546875" style="47" customWidth="1"/>
    <col min="1305" max="1536" width="9.140625" style="47"/>
    <col min="1537" max="1537" width="12.7109375" style="47" customWidth="1"/>
    <col min="1538" max="1560" width="9.85546875" style="47" customWidth="1"/>
    <col min="1561" max="1792" width="9.140625" style="47"/>
    <col min="1793" max="1793" width="12.7109375" style="47" customWidth="1"/>
    <col min="1794" max="1816" width="9.85546875" style="47" customWidth="1"/>
    <col min="1817" max="2048" width="9.140625" style="47"/>
    <col min="2049" max="2049" width="12.7109375" style="47" customWidth="1"/>
    <col min="2050" max="2072" width="9.85546875" style="47" customWidth="1"/>
    <col min="2073" max="2304" width="9.140625" style="47"/>
    <col min="2305" max="2305" width="12.7109375" style="47" customWidth="1"/>
    <col min="2306" max="2328" width="9.85546875" style="47" customWidth="1"/>
    <col min="2329" max="2560" width="9.140625" style="47"/>
    <col min="2561" max="2561" width="12.7109375" style="47" customWidth="1"/>
    <col min="2562" max="2584" width="9.85546875" style="47" customWidth="1"/>
    <col min="2585" max="2816" width="9.140625" style="47"/>
    <col min="2817" max="2817" width="12.7109375" style="47" customWidth="1"/>
    <col min="2818" max="2840" width="9.85546875" style="47" customWidth="1"/>
    <col min="2841" max="3072" width="9.140625" style="47"/>
    <col min="3073" max="3073" width="12.7109375" style="47" customWidth="1"/>
    <col min="3074" max="3096" width="9.85546875" style="47" customWidth="1"/>
    <col min="3097" max="3328" width="9.140625" style="47"/>
    <col min="3329" max="3329" width="12.7109375" style="47" customWidth="1"/>
    <col min="3330" max="3352" width="9.85546875" style="47" customWidth="1"/>
    <col min="3353" max="3584" width="9.140625" style="47"/>
    <col min="3585" max="3585" width="12.7109375" style="47" customWidth="1"/>
    <col min="3586" max="3608" width="9.85546875" style="47" customWidth="1"/>
    <col min="3609" max="3840" width="9.140625" style="47"/>
    <col min="3841" max="3841" width="12.7109375" style="47" customWidth="1"/>
    <col min="3842" max="3864" width="9.85546875" style="47" customWidth="1"/>
    <col min="3865" max="4096" width="9.140625" style="47"/>
    <col min="4097" max="4097" width="12.7109375" style="47" customWidth="1"/>
    <col min="4098" max="4120" width="9.85546875" style="47" customWidth="1"/>
    <col min="4121" max="4352" width="9.140625" style="47"/>
    <col min="4353" max="4353" width="12.7109375" style="47" customWidth="1"/>
    <col min="4354" max="4376" width="9.85546875" style="47" customWidth="1"/>
    <col min="4377" max="4608" width="9.140625" style="47"/>
    <col min="4609" max="4609" width="12.7109375" style="47" customWidth="1"/>
    <col min="4610" max="4632" width="9.85546875" style="47" customWidth="1"/>
    <col min="4633" max="4864" width="9.140625" style="47"/>
    <col min="4865" max="4865" width="12.7109375" style="47" customWidth="1"/>
    <col min="4866" max="4888" width="9.85546875" style="47" customWidth="1"/>
    <col min="4889" max="5120" width="9.140625" style="47"/>
    <col min="5121" max="5121" width="12.7109375" style="47" customWidth="1"/>
    <col min="5122" max="5144" width="9.85546875" style="47" customWidth="1"/>
    <col min="5145" max="5376" width="9.140625" style="47"/>
    <col min="5377" max="5377" width="12.7109375" style="47" customWidth="1"/>
    <col min="5378" max="5400" width="9.85546875" style="47" customWidth="1"/>
    <col min="5401" max="5632" width="9.140625" style="47"/>
    <col min="5633" max="5633" width="12.7109375" style="47" customWidth="1"/>
    <col min="5634" max="5656" width="9.85546875" style="47" customWidth="1"/>
    <col min="5657" max="5888" width="9.140625" style="47"/>
    <col min="5889" max="5889" width="12.7109375" style="47" customWidth="1"/>
    <col min="5890" max="5912" width="9.85546875" style="47" customWidth="1"/>
    <col min="5913" max="6144" width="9.140625" style="47"/>
    <col min="6145" max="6145" width="12.7109375" style="47" customWidth="1"/>
    <col min="6146" max="6168" width="9.85546875" style="47" customWidth="1"/>
    <col min="6169" max="6400" width="9.140625" style="47"/>
    <col min="6401" max="6401" width="12.7109375" style="47" customWidth="1"/>
    <col min="6402" max="6424" width="9.85546875" style="47" customWidth="1"/>
    <col min="6425" max="6656" width="9.140625" style="47"/>
    <col min="6657" max="6657" width="12.7109375" style="47" customWidth="1"/>
    <col min="6658" max="6680" width="9.85546875" style="47" customWidth="1"/>
    <col min="6681" max="6912" width="9.140625" style="47"/>
    <col min="6913" max="6913" width="12.7109375" style="47" customWidth="1"/>
    <col min="6914" max="6936" width="9.85546875" style="47" customWidth="1"/>
    <col min="6937" max="7168" width="9.140625" style="47"/>
    <col min="7169" max="7169" width="12.7109375" style="47" customWidth="1"/>
    <col min="7170" max="7192" width="9.85546875" style="47" customWidth="1"/>
    <col min="7193" max="7424" width="9.140625" style="47"/>
    <col min="7425" max="7425" width="12.7109375" style="47" customWidth="1"/>
    <col min="7426" max="7448" width="9.85546875" style="47" customWidth="1"/>
    <col min="7449" max="7680" width="9.140625" style="47"/>
    <col min="7681" max="7681" width="12.7109375" style="47" customWidth="1"/>
    <col min="7682" max="7704" width="9.85546875" style="47" customWidth="1"/>
    <col min="7705" max="7936" width="9.140625" style="47"/>
    <col min="7937" max="7937" width="12.7109375" style="47" customWidth="1"/>
    <col min="7938" max="7960" width="9.85546875" style="47" customWidth="1"/>
    <col min="7961" max="8192" width="9.140625" style="47"/>
    <col min="8193" max="8193" width="12.7109375" style="47" customWidth="1"/>
    <col min="8194" max="8216" width="9.85546875" style="47" customWidth="1"/>
    <col min="8217" max="8448" width="9.140625" style="47"/>
    <col min="8449" max="8449" width="12.7109375" style="47" customWidth="1"/>
    <col min="8450" max="8472" width="9.85546875" style="47" customWidth="1"/>
    <col min="8473" max="8704" width="9.140625" style="47"/>
    <col min="8705" max="8705" width="12.7109375" style="47" customWidth="1"/>
    <col min="8706" max="8728" width="9.85546875" style="47" customWidth="1"/>
    <col min="8729" max="8960" width="9.140625" style="47"/>
    <col min="8961" max="8961" width="12.7109375" style="47" customWidth="1"/>
    <col min="8962" max="8984" width="9.85546875" style="47" customWidth="1"/>
    <col min="8985" max="9216" width="9.140625" style="47"/>
    <col min="9217" max="9217" width="12.7109375" style="47" customWidth="1"/>
    <col min="9218" max="9240" width="9.85546875" style="47" customWidth="1"/>
    <col min="9241" max="9472" width="9.140625" style="47"/>
    <col min="9473" max="9473" width="12.7109375" style="47" customWidth="1"/>
    <col min="9474" max="9496" width="9.85546875" style="47" customWidth="1"/>
    <col min="9497" max="9728" width="9.140625" style="47"/>
    <col min="9729" max="9729" width="12.7109375" style="47" customWidth="1"/>
    <col min="9730" max="9752" width="9.85546875" style="47" customWidth="1"/>
    <col min="9753" max="9984" width="9.140625" style="47"/>
    <col min="9985" max="9985" width="12.7109375" style="47" customWidth="1"/>
    <col min="9986" max="10008" width="9.85546875" style="47" customWidth="1"/>
    <col min="10009" max="10240" width="9.140625" style="47"/>
    <col min="10241" max="10241" width="12.7109375" style="47" customWidth="1"/>
    <col min="10242" max="10264" width="9.85546875" style="47" customWidth="1"/>
    <col min="10265" max="10496" width="9.140625" style="47"/>
    <col min="10497" max="10497" width="12.7109375" style="47" customWidth="1"/>
    <col min="10498" max="10520" width="9.85546875" style="47" customWidth="1"/>
    <col min="10521" max="10752" width="9.140625" style="47"/>
    <col min="10753" max="10753" width="12.7109375" style="47" customWidth="1"/>
    <col min="10754" max="10776" width="9.85546875" style="47" customWidth="1"/>
    <col min="10777" max="11008" width="9.140625" style="47"/>
    <col min="11009" max="11009" width="12.7109375" style="47" customWidth="1"/>
    <col min="11010" max="11032" width="9.85546875" style="47" customWidth="1"/>
    <col min="11033" max="11264" width="9.140625" style="47"/>
    <col min="11265" max="11265" width="12.7109375" style="47" customWidth="1"/>
    <col min="11266" max="11288" width="9.85546875" style="47" customWidth="1"/>
    <col min="11289" max="11520" width="9.140625" style="47"/>
    <col min="11521" max="11521" width="12.7109375" style="47" customWidth="1"/>
    <col min="11522" max="11544" width="9.85546875" style="47" customWidth="1"/>
    <col min="11545" max="11776" width="9.140625" style="47"/>
    <col min="11777" max="11777" width="12.7109375" style="47" customWidth="1"/>
    <col min="11778" max="11800" width="9.85546875" style="47" customWidth="1"/>
    <col min="11801" max="12032" width="9.140625" style="47"/>
    <col min="12033" max="12033" width="12.7109375" style="47" customWidth="1"/>
    <col min="12034" max="12056" width="9.85546875" style="47" customWidth="1"/>
    <col min="12057" max="12288" width="9.140625" style="47"/>
    <col min="12289" max="12289" width="12.7109375" style="47" customWidth="1"/>
    <col min="12290" max="12312" width="9.85546875" style="47" customWidth="1"/>
    <col min="12313" max="12544" width="9.140625" style="47"/>
    <col min="12545" max="12545" width="12.7109375" style="47" customWidth="1"/>
    <col min="12546" max="12568" width="9.85546875" style="47" customWidth="1"/>
    <col min="12569" max="12800" width="9.140625" style="47"/>
    <col min="12801" max="12801" width="12.7109375" style="47" customWidth="1"/>
    <col min="12802" max="12824" width="9.85546875" style="47" customWidth="1"/>
    <col min="12825" max="13056" width="9.140625" style="47"/>
    <col min="13057" max="13057" width="12.7109375" style="47" customWidth="1"/>
    <col min="13058" max="13080" width="9.85546875" style="47" customWidth="1"/>
    <col min="13081" max="13312" width="9.140625" style="47"/>
    <col min="13313" max="13313" width="12.7109375" style="47" customWidth="1"/>
    <col min="13314" max="13336" width="9.85546875" style="47" customWidth="1"/>
    <col min="13337" max="13568" width="9.140625" style="47"/>
    <col min="13569" max="13569" width="12.7109375" style="47" customWidth="1"/>
    <col min="13570" max="13592" width="9.85546875" style="47" customWidth="1"/>
    <col min="13593" max="13824" width="9.140625" style="47"/>
    <col min="13825" max="13825" width="12.7109375" style="47" customWidth="1"/>
    <col min="13826" max="13848" width="9.85546875" style="47" customWidth="1"/>
    <col min="13849" max="14080" width="9.140625" style="47"/>
    <col min="14081" max="14081" width="12.7109375" style="47" customWidth="1"/>
    <col min="14082" max="14104" width="9.85546875" style="47" customWidth="1"/>
    <col min="14105" max="14336" width="9.140625" style="47"/>
    <col min="14337" max="14337" width="12.7109375" style="47" customWidth="1"/>
    <col min="14338" max="14360" width="9.85546875" style="47" customWidth="1"/>
    <col min="14361" max="14592" width="9.140625" style="47"/>
    <col min="14593" max="14593" width="12.7109375" style="47" customWidth="1"/>
    <col min="14594" max="14616" width="9.85546875" style="47" customWidth="1"/>
    <col min="14617" max="14848" width="9.140625" style="47"/>
    <col min="14849" max="14849" width="12.7109375" style="47" customWidth="1"/>
    <col min="14850" max="14872" width="9.85546875" style="47" customWidth="1"/>
    <col min="14873" max="15104" width="9.140625" style="47"/>
    <col min="15105" max="15105" width="12.7109375" style="47" customWidth="1"/>
    <col min="15106" max="15128" width="9.85546875" style="47" customWidth="1"/>
    <col min="15129" max="15360" width="9.140625" style="47"/>
    <col min="15361" max="15361" width="12.7109375" style="47" customWidth="1"/>
    <col min="15362" max="15384" width="9.85546875" style="47" customWidth="1"/>
    <col min="15385" max="15616" width="9.140625" style="47"/>
    <col min="15617" max="15617" width="12.7109375" style="47" customWidth="1"/>
    <col min="15618" max="15640" width="9.85546875" style="47" customWidth="1"/>
    <col min="15641" max="15872" width="9.140625" style="47"/>
    <col min="15873" max="15873" width="12.7109375" style="47" customWidth="1"/>
    <col min="15874" max="15896" width="9.85546875" style="47" customWidth="1"/>
    <col min="15897" max="16128" width="9.140625" style="47"/>
    <col min="16129" max="16129" width="12.7109375" style="47" customWidth="1"/>
    <col min="16130" max="16152" width="9.85546875" style="47" customWidth="1"/>
    <col min="16153" max="16384" width="9.140625" style="47"/>
  </cols>
  <sheetData>
    <row r="1" spans="1:25" ht="15.75">
      <c r="A1" s="64"/>
      <c r="B1" s="64"/>
      <c r="C1" s="64"/>
      <c r="D1" s="64"/>
      <c r="E1" s="65"/>
      <c r="F1" s="63"/>
      <c r="G1" s="63"/>
      <c r="H1" s="63"/>
      <c r="I1" s="63"/>
      <c r="J1" s="63"/>
      <c r="K1" s="63"/>
      <c r="L1" s="63"/>
      <c r="M1" s="63"/>
      <c r="R1" s="63"/>
      <c r="S1" s="63"/>
      <c r="T1" s="63"/>
      <c r="U1" s="63"/>
      <c r="V1" s="63"/>
      <c r="W1" s="63"/>
      <c r="X1" s="63"/>
    </row>
    <row r="2" spans="1:25" ht="18.75">
      <c r="A2" s="174" t="s">
        <v>65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27"/>
    </row>
    <row r="3" spans="1:25" ht="18.75">
      <c r="A3" s="175" t="s">
        <v>66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66"/>
    </row>
    <row r="4" spans="1:25" ht="19.5" thickBot="1">
      <c r="A4" s="176" t="s">
        <v>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67" t="s">
        <v>34</v>
      </c>
      <c r="Y4" s="68"/>
    </row>
    <row r="5" spans="1:25" ht="29.25" customHeight="1" thickBot="1">
      <c r="A5" s="28" t="s">
        <v>35</v>
      </c>
      <c r="B5" s="69">
        <v>0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  <c r="M5" s="70">
        <v>11</v>
      </c>
      <c r="N5" s="70">
        <v>12</v>
      </c>
      <c r="O5" s="70">
        <v>13</v>
      </c>
      <c r="P5" s="70">
        <v>14</v>
      </c>
      <c r="Q5" s="71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2">
        <v>22</v>
      </c>
    </row>
    <row r="6" spans="1:25" ht="18.75">
      <c r="A6" s="73">
        <v>0</v>
      </c>
      <c r="B6" s="74">
        <v>23</v>
      </c>
      <c r="C6" s="75">
        <v>23</v>
      </c>
      <c r="D6" s="75">
        <f>C6+23</f>
        <v>46</v>
      </c>
      <c r="E6" s="75">
        <f t="shared" ref="E6:X21" si="0">D6+23</f>
        <v>69</v>
      </c>
      <c r="F6" s="75">
        <f t="shared" si="0"/>
        <v>92</v>
      </c>
      <c r="G6" s="75">
        <f t="shared" si="0"/>
        <v>115</v>
      </c>
      <c r="H6" s="75">
        <f t="shared" si="0"/>
        <v>138</v>
      </c>
      <c r="I6" s="75">
        <f t="shared" si="0"/>
        <v>161</v>
      </c>
      <c r="J6" s="75">
        <f t="shared" si="0"/>
        <v>184</v>
      </c>
      <c r="K6" s="75">
        <f t="shared" si="0"/>
        <v>207</v>
      </c>
      <c r="L6" s="75">
        <f t="shared" si="0"/>
        <v>230</v>
      </c>
      <c r="M6" s="75">
        <f t="shared" si="0"/>
        <v>253</v>
      </c>
      <c r="N6" s="75">
        <f t="shared" si="0"/>
        <v>276</v>
      </c>
      <c r="O6" s="75">
        <f t="shared" si="0"/>
        <v>299</v>
      </c>
      <c r="P6" s="75">
        <f t="shared" si="0"/>
        <v>322</v>
      </c>
      <c r="Q6" s="75">
        <f t="shared" si="0"/>
        <v>345</v>
      </c>
      <c r="R6" s="75">
        <f t="shared" si="0"/>
        <v>368</v>
      </c>
      <c r="S6" s="75">
        <f t="shared" si="0"/>
        <v>391</v>
      </c>
      <c r="T6" s="75">
        <f t="shared" si="0"/>
        <v>414</v>
      </c>
      <c r="U6" s="75">
        <f t="shared" si="0"/>
        <v>437</v>
      </c>
      <c r="V6" s="75">
        <f t="shared" si="0"/>
        <v>460</v>
      </c>
      <c r="W6" s="75">
        <f t="shared" si="0"/>
        <v>483</v>
      </c>
      <c r="X6" s="76">
        <f t="shared" si="0"/>
        <v>506</v>
      </c>
    </row>
    <row r="7" spans="1:25" ht="18.75">
      <c r="A7" s="77">
        <v>1</v>
      </c>
      <c r="B7" s="78">
        <v>23</v>
      </c>
      <c r="C7" s="44">
        <v>23</v>
      </c>
      <c r="D7" s="41">
        <v>23</v>
      </c>
      <c r="E7" s="41">
        <f t="shared" si="0"/>
        <v>46</v>
      </c>
      <c r="F7" s="41">
        <f t="shared" si="0"/>
        <v>69</v>
      </c>
      <c r="G7" s="41">
        <f t="shared" si="0"/>
        <v>92</v>
      </c>
      <c r="H7" s="41">
        <f t="shared" si="0"/>
        <v>115</v>
      </c>
      <c r="I7" s="41">
        <f t="shared" si="0"/>
        <v>138</v>
      </c>
      <c r="J7" s="41">
        <f t="shared" si="0"/>
        <v>161</v>
      </c>
      <c r="K7" s="41">
        <f t="shared" si="0"/>
        <v>184</v>
      </c>
      <c r="L7" s="41">
        <f t="shared" si="0"/>
        <v>207</v>
      </c>
      <c r="M7" s="41">
        <f t="shared" si="0"/>
        <v>230</v>
      </c>
      <c r="N7" s="41">
        <f t="shared" si="0"/>
        <v>253</v>
      </c>
      <c r="O7" s="41">
        <f t="shared" si="0"/>
        <v>276</v>
      </c>
      <c r="P7" s="41">
        <f t="shared" si="0"/>
        <v>299</v>
      </c>
      <c r="Q7" s="41">
        <f t="shared" si="0"/>
        <v>322</v>
      </c>
      <c r="R7" s="41">
        <f t="shared" si="0"/>
        <v>345</v>
      </c>
      <c r="S7" s="41">
        <f t="shared" si="0"/>
        <v>368</v>
      </c>
      <c r="T7" s="41">
        <f t="shared" si="0"/>
        <v>391</v>
      </c>
      <c r="U7" s="41">
        <f t="shared" si="0"/>
        <v>414</v>
      </c>
      <c r="V7" s="41">
        <f t="shared" si="0"/>
        <v>437</v>
      </c>
      <c r="W7" s="41">
        <f t="shared" si="0"/>
        <v>460</v>
      </c>
      <c r="X7" s="49">
        <f t="shared" si="0"/>
        <v>483</v>
      </c>
    </row>
    <row r="8" spans="1:25" ht="18.75">
      <c r="A8" s="77">
        <v>2</v>
      </c>
      <c r="B8" s="78">
        <f>B7+23</f>
        <v>46</v>
      </c>
      <c r="C8" s="41">
        <v>23</v>
      </c>
      <c r="D8" s="44">
        <v>23</v>
      </c>
      <c r="E8" s="41">
        <v>23</v>
      </c>
      <c r="F8" s="41">
        <f t="shared" si="0"/>
        <v>46</v>
      </c>
      <c r="G8" s="41">
        <f t="shared" si="0"/>
        <v>69</v>
      </c>
      <c r="H8" s="41">
        <f t="shared" si="0"/>
        <v>92</v>
      </c>
      <c r="I8" s="41">
        <f t="shared" si="0"/>
        <v>115</v>
      </c>
      <c r="J8" s="41">
        <f t="shared" si="0"/>
        <v>138</v>
      </c>
      <c r="K8" s="41">
        <f t="shared" si="0"/>
        <v>161</v>
      </c>
      <c r="L8" s="41">
        <f t="shared" si="0"/>
        <v>184</v>
      </c>
      <c r="M8" s="41">
        <f t="shared" si="0"/>
        <v>207</v>
      </c>
      <c r="N8" s="41">
        <f t="shared" si="0"/>
        <v>230</v>
      </c>
      <c r="O8" s="41">
        <f t="shared" si="0"/>
        <v>253</v>
      </c>
      <c r="P8" s="41">
        <f t="shared" si="0"/>
        <v>276</v>
      </c>
      <c r="Q8" s="41">
        <f t="shared" si="0"/>
        <v>299</v>
      </c>
      <c r="R8" s="41">
        <f t="shared" si="0"/>
        <v>322</v>
      </c>
      <c r="S8" s="41">
        <f t="shared" si="0"/>
        <v>345</v>
      </c>
      <c r="T8" s="41">
        <f t="shared" si="0"/>
        <v>368</v>
      </c>
      <c r="U8" s="41">
        <f t="shared" si="0"/>
        <v>391</v>
      </c>
      <c r="V8" s="41">
        <f t="shared" si="0"/>
        <v>414</v>
      </c>
      <c r="W8" s="41">
        <f t="shared" si="0"/>
        <v>437</v>
      </c>
      <c r="X8" s="49">
        <f t="shared" si="0"/>
        <v>460</v>
      </c>
    </row>
    <row r="9" spans="1:25" ht="18.75">
      <c r="A9" s="77">
        <v>3</v>
      </c>
      <c r="B9" s="78">
        <f t="shared" ref="B9:Q24" si="1">B8+23</f>
        <v>69</v>
      </c>
      <c r="C9" s="41">
        <f t="shared" si="1"/>
        <v>46</v>
      </c>
      <c r="D9" s="41">
        <v>23</v>
      </c>
      <c r="E9" s="44">
        <v>23</v>
      </c>
      <c r="F9" s="41">
        <v>23</v>
      </c>
      <c r="G9" s="41">
        <f t="shared" si="0"/>
        <v>46</v>
      </c>
      <c r="H9" s="41">
        <f t="shared" si="0"/>
        <v>69</v>
      </c>
      <c r="I9" s="41">
        <f t="shared" si="0"/>
        <v>92</v>
      </c>
      <c r="J9" s="41">
        <f t="shared" si="0"/>
        <v>115</v>
      </c>
      <c r="K9" s="41">
        <f t="shared" si="0"/>
        <v>138</v>
      </c>
      <c r="L9" s="41">
        <f t="shared" si="0"/>
        <v>161</v>
      </c>
      <c r="M9" s="41">
        <f t="shared" si="0"/>
        <v>184</v>
      </c>
      <c r="N9" s="41">
        <f t="shared" si="0"/>
        <v>207</v>
      </c>
      <c r="O9" s="41">
        <f t="shared" si="0"/>
        <v>230</v>
      </c>
      <c r="P9" s="41">
        <f t="shared" si="0"/>
        <v>253</v>
      </c>
      <c r="Q9" s="41">
        <f t="shared" si="0"/>
        <v>276</v>
      </c>
      <c r="R9" s="41">
        <f t="shared" si="0"/>
        <v>299</v>
      </c>
      <c r="S9" s="41">
        <f t="shared" si="0"/>
        <v>322</v>
      </c>
      <c r="T9" s="41">
        <f t="shared" si="0"/>
        <v>345</v>
      </c>
      <c r="U9" s="41">
        <f t="shared" si="0"/>
        <v>368</v>
      </c>
      <c r="V9" s="41">
        <f t="shared" si="0"/>
        <v>391</v>
      </c>
      <c r="W9" s="41">
        <f t="shared" si="0"/>
        <v>414</v>
      </c>
      <c r="X9" s="49">
        <f t="shared" si="0"/>
        <v>437</v>
      </c>
    </row>
    <row r="10" spans="1:25" ht="18.75">
      <c r="A10" s="77">
        <v>4</v>
      </c>
      <c r="B10" s="78">
        <f t="shared" si="1"/>
        <v>92</v>
      </c>
      <c r="C10" s="41">
        <f t="shared" si="1"/>
        <v>69</v>
      </c>
      <c r="D10" s="41">
        <f t="shared" si="1"/>
        <v>46</v>
      </c>
      <c r="E10" s="41">
        <v>23</v>
      </c>
      <c r="F10" s="44">
        <v>23</v>
      </c>
      <c r="G10" s="41">
        <v>23</v>
      </c>
      <c r="H10" s="41">
        <f t="shared" si="0"/>
        <v>46</v>
      </c>
      <c r="I10" s="41">
        <f t="shared" si="0"/>
        <v>69</v>
      </c>
      <c r="J10" s="41">
        <f t="shared" si="0"/>
        <v>92</v>
      </c>
      <c r="K10" s="41">
        <f t="shared" si="0"/>
        <v>115</v>
      </c>
      <c r="L10" s="41">
        <f t="shared" si="0"/>
        <v>138</v>
      </c>
      <c r="M10" s="41">
        <f t="shared" si="0"/>
        <v>161</v>
      </c>
      <c r="N10" s="41">
        <f t="shared" si="0"/>
        <v>184</v>
      </c>
      <c r="O10" s="41">
        <f t="shared" si="0"/>
        <v>207</v>
      </c>
      <c r="P10" s="41">
        <f t="shared" si="0"/>
        <v>230</v>
      </c>
      <c r="Q10" s="41">
        <f t="shared" si="0"/>
        <v>253</v>
      </c>
      <c r="R10" s="41">
        <f t="shared" si="0"/>
        <v>276</v>
      </c>
      <c r="S10" s="41">
        <f t="shared" si="0"/>
        <v>299</v>
      </c>
      <c r="T10" s="41">
        <f t="shared" si="0"/>
        <v>322</v>
      </c>
      <c r="U10" s="41">
        <f t="shared" si="0"/>
        <v>345</v>
      </c>
      <c r="V10" s="41">
        <f t="shared" si="0"/>
        <v>368</v>
      </c>
      <c r="W10" s="41">
        <f t="shared" si="0"/>
        <v>391</v>
      </c>
      <c r="X10" s="49">
        <f t="shared" si="0"/>
        <v>414</v>
      </c>
    </row>
    <row r="11" spans="1:25" ht="18.75">
      <c r="A11" s="77">
        <v>5</v>
      </c>
      <c r="B11" s="78">
        <f t="shared" si="1"/>
        <v>115</v>
      </c>
      <c r="C11" s="41">
        <f t="shared" si="1"/>
        <v>92</v>
      </c>
      <c r="D11" s="41">
        <f t="shared" si="1"/>
        <v>69</v>
      </c>
      <c r="E11" s="41">
        <f t="shared" si="1"/>
        <v>46</v>
      </c>
      <c r="F11" s="41">
        <v>23</v>
      </c>
      <c r="G11" s="44">
        <v>23</v>
      </c>
      <c r="H11" s="41">
        <v>23</v>
      </c>
      <c r="I11" s="41">
        <f t="shared" si="0"/>
        <v>46</v>
      </c>
      <c r="J11" s="41">
        <f t="shared" si="0"/>
        <v>69</v>
      </c>
      <c r="K11" s="41">
        <f t="shared" si="0"/>
        <v>92</v>
      </c>
      <c r="L11" s="41">
        <f t="shared" si="0"/>
        <v>115</v>
      </c>
      <c r="M11" s="41">
        <f t="shared" si="0"/>
        <v>138</v>
      </c>
      <c r="N11" s="41">
        <f t="shared" si="0"/>
        <v>161</v>
      </c>
      <c r="O11" s="41">
        <f t="shared" si="0"/>
        <v>184</v>
      </c>
      <c r="P11" s="41">
        <f t="shared" si="0"/>
        <v>207</v>
      </c>
      <c r="Q11" s="41">
        <f t="shared" si="0"/>
        <v>230</v>
      </c>
      <c r="R11" s="41">
        <f t="shared" si="0"/>
        <v>253</v>
      </c>
      <c r="S11" s="41">
        <f t="shared" si="0"/>
        <v>276</v>
      </c>
      <c r="T11" s="41">
        <f t="shared" si="0"/>
        <v>299</v>
      </c>
      <c r="U11" s="41">
        <f t="shared" si="0"/>
        <v>322</v>
      </c>
      <c r="V11" s="41">
        <f t="shared" si="0"/>
        <v>345</v>
      </c>
      <c r="W11" s="41">
        <f t="shared" si="0"/>
        <v>368</v>
      </c>
      <c r="X11" s="49">
        <f t="shared" si="0"/>
        <v>391</v>
      </c>
    </row>
    <row r="12" spans="1:25" ht="18.75">
      <c r="A12" s="77">
        <v>6</v>
      </c>
      <c r="B12" s="78">
        <f t="shared" si="1"/>
        <v>138</v>
      </c>
      <c r="C12" s="41">
        <f t="shared" si="1"/>
        <v>115</v>
      </c>
      <c r="D12" s="41">
        <f t="shared" si="1"/>
        <v>92</v>
      </c>
      <c r="E12" s="41">
        <f t="shared" si="1"/>
        <v>69</v>
      </c>
      <c r="F12" s="41">
        <f t="shared" si="1"/>
        <v>46</v>
      </c>
      <c r="G12" s="41">
        <v>23</v>
      </c>
      <c r="H12" s="44">
        <v>23</v>
      </c>
      <c r="I12" s="41">
        <v>23</v>
      </c>
      <c r="J12" s="41">
        <f t="shared" si="0"/>
        <v>46</v>
      </c>
      <c r="K12" s="41">
        <f t="shared" si="0"/>
        <v>69</v>
      </c>
      <c r="L12" s="41">
        <f t="shared" si="0"/>
        <v>92</v>
      </c>
      <c r="M12" s="41">
        <f t="shared" si="0"/>
        <v>115</v>
      </c>
      <c r="N12" s="41">
        <f t="shared" si="0"/>
        <v>138</v>
      </c>
      <c r="O12" s="41">
        <f t="shared" si="0"/>
        <v>161</v>
      </c>
      <c r="P12" s="41">
        <f t="shared" si="0"/>
        <v>184</v>
      </c>
      <c r="Q12" s="41">
        <f t="shared" si="0"/>
        <v>207</v>
      </c>
      <c r="R12" s="41">
        <f t="shared" si="0"/>
        <v>230</v>
      </c>
      <c r="S12" s="41">
        <f t="shared" si="0"/>
        <v>253</v>
      </c>
      <c r="T12" s="41">
        <f t="shared" si="0"/>
        <v>276</v>
      </c>
      <c r="U12" s="41">
        <f t="shared" si="0"/>
        <v>299</v>
      </c>
      <c r="V12" s="41">
        <f t="shared" si="0"/>
        <v>322</v>
      </c>
      <c r="W12" s="41">
        <f t="shared" si="0"/>
        <v>345</v>
      </c>
      <c r="X12" s="49">
        <f t="shared" si="0"/>
        <v>368</v>
      </c>
    </row>
    <row r="13" spans="1:25" ht="18.75">
      <c r="A13" s="77">
        <v>7</v>
      </c>
      <c r="B13" s="78">
        <f t="shared" si="1"/>
        <v>161</v>
      </c>
      <c r="C13" s="41">
        <f t="shared" si="1"/>
        <v>138</v>
      </c>
      <c r="D13" s="41">
        <f t="shared" si="1"/>
        <v>115</v>
      </c>
      <c r="E13" s="41">
        <f t="shared" si="1"/>
        <v>92</v>
      </c>
      <c r="F13" s="41">
        <f t="shared" si="1"/>
        <v>69</v>
      </c>
      <c r="G13" s="41">
        <f t="shared" si="1"/>
        <v>46</v>
      </c>
      <c r="H13" s="41">
        <v>23</v>
      </c>
      <c r="I13" s="44">
        <v>23</v>
      </c>
      <c r="J13" s="41">
        <v>23</v>
      </c>
      <c r="K13" s="41">
        <f t="shared" si="0"/>
        <v>46</v>
      </c>
      <c r="L13" s="41">
        <f t="shared" si="0"/>
        <v>69</v>
      </c>
      <c r="M13" s="41">
        <f t="shared" si="0"/>
        <v>92</v>
      </c>
      <c r="N13" s="41">
        <f t="shared" si="0"/>
        <v>115</v>
      </c>
      <c r="O13" s="41">
        <f t="shared" si="0"/>
        <v>138</v>
      </c>
      <c r="P13" s="41">
        <f t="shared" si="0"/>
        <v>161</v>
      </c>
      <c r="Q13" s="41">
        <f t="shared" si="0"/>
        <v>184</v>
      </c>
      <c r="R13" s="41">
        <f t="shared" si="0"/>
        <v>207</v>
      </c>
      <c r="S13" s="41">
        <f t="shared" si="0"/>
        <v>230</v>
      </c>
      <c r="T13" s="41">
        <f t="shared" si="0"/>
        <v>253</v>
      </c>
      <c r="U13" s="41">
        <f t="shared" si="0"/>
        <v>276</v>
      </c>
      <c r="V13" s="41">
        <f t="shared" si="0"/>
        <v>299</v>
      </c>
      <c r="W13" s="41">
        <f t="shared" si="0"/>
        <v>322</v>
      </c>
      <c r="X13" s="49">
        <f t="shared" si="0"/>
        <v>345</v>
      </c>
    </row>
    <row r="14" spans="1:25" ht="18.75">
      <c r="A14" s="77">
        <v>8</v>
      </c>
      <c r="B14" s="78">
        <f t="shared" si="1"/>
        <v>184</v>
      </c>
      <c r="C14" s="41">
        <f t="shared" si="1"/>
        <v>161</v>
      </c>
      <c r="D14" s="41">
        <f t="shared" si="1"/>
        <v>138</v>
      </c>
      <c r="E14" s="41">
        <f t="shared" si="1"/>
        <v>115</v>
      </c>
      <c r="F14" s="41">
        <f t="shared" si="1"/>
        <v>92</v>
      </c>
      <c r="G14" s="41">
        <f t="shared" si="1"/>
        <v>69</v>
      </c>
      <c r="H14" s="41">
        <f t="shared" si="1"/>
        <v>46</v>
      </c>
      <c r="I14" s="41">
        <v>23</v>
      </c>
      <c r="J14" s="44">
        <v>23</v>
      </c>
      <c r="K14" s="41">
        <v>23</v>
      </c>
      <c r="L14" s="41">
        <f t="shared" si="0"/>
        <v>46</v>
      </c>
      <c r="M14" s="41">
        <f t="shared" si="0"/>
        <v>69</v>
      </c>
      <c r="N14" s="41">
        <f t="shared" si="0"/>
        <v>92</v>
      </c>
      <c r="O14" s="41">
        <f t="shared" si="0"/>
        <v>115</v>
      </c>
      <c r="P14" s="41">
        <f t="shared" si="0"/>
        <v>138</v>
      </c>
      <c r="Q14" s="41">
        <f t="shared" si="0"/>
        <v>161</v>
      </c>
      <c r="R14" s="41">
        <f t="shared" si="0"/>
        <v>184</v>
      </c>
      <c r="S14" s="41">
        <f t="shared" si="0"/>
        <v>207</v>
      </c>
      <c r="T14" s="41">
        <f t="shared" si="0"/>
        <v>230</v>
      </c>
      <c r="U14" s="41">
        <f t="shared" si="0"/>
        <v>253</v>
      </c>
      <c r="V14" s="41">
        <f t="shared" si="0"/>
        <v>276</v>
      </c>
      <c r="W14" s="41">
        <f t="shared" si="0"/>
        <v>299</v>
      </c>
      <c r="X14" s="49">
        <f t="shared" si="0"/>
        <v>322</v>
      </c>
    </row>
    <row r="15" spans="1:25" ht="18.75">
      <c r="A15" s="77">
        <v>9</v>
      </c>
      <c r="B15" s="78">
        <f t="shared" si="1"/>
        <v>207</v>
      </c>
      <c r="C15" s="41">
        <f t="shared" si="1"/>
        <v>184</v>
      </c>
      <c r="D15" s="41">
        <f t="shared" si="1"/>
        <v>161</v>
      </c>
      <c r="E15" s="41">
        <f t="shared" si="1"/>
        <v>138</v>
      </c>
      <c r="F15" s="41">
        <f t="shared" si="1"/>
        <v>115</v>
      </c>
      <c r="G15" s="41">
        <f t="shared" si="1"/>
        <v>92</v>
      </c>
      <c r="H15" s="41">
        <f t="shared" si="1"/>
        <v>69</v>
      </c>
      <c r="I15" s="41">
        <f t="shared" si="1"/>
        <v>46</v>
      </c>
      <c r="J15" s="41">
        <v>23</v>
      </c>
      <c r="K15" s="44">
        <v>23</v>
      </c>
      <c r="L15" s="41">
        <v>23</v>
      </c>
      <c r="M15" s="41">
        <f t="shared" si="0"/>
        <v>46</v>
      </c>
      <c r="N15" s="41">
        <f t="shared" si="0"/>
        <v>69</v>
      </c>
      <c r="O15" s="41">
        <f t="shared" si="0"/>
        <v>92</v>
      </c>
      <c r="P15" s="41">
        <f t="shared" si="0"/>
        <v>115</v>
      </c>
      <c r="Q15" s="41">
        <f t="shared" si="0"/>
        <v>138</v>
      </c>
      <c r="R15" s="41">
        <f t="shared" si="0"/>
        <v>161</v>
      </c>
      <c r="S15" s="41">
        <f t="shared" si="0"/>
        <v>184</v>
      </c>
      <c r="T15" s="41">
        <f t="shared" si="0"/>
        <v>207</v>
      </c>
      <c r="U15" s="41">
        <f t="shared" si="0"/>
        <v>230</v>
      </c>
      <c r="V15" s="41">
        <f t="shared" si="0"/>
        <v>253</v>
      </c>
      <c r="W15" s="41">
        <f t="shared" si="0"/>
        <v>276</v>
      </c>
      <c r="X15" s="49">
        <f t="shared" si="0"/>
        <v>299</v>
      </c>
    </row>
    <row r="16" spans="1:25" ht="18.75">
      <c r="A16" s="77">
        <v>10</v>
      </c>
      <c r="B16" s="78">
        <f t="shared" si="1"/>
        <v>230</v>
      </c>
      <c r="C16" s="41">
        <f t="shared" si="1"/>
        <v>207</v>
      </c>
      <c r="D16" s="41">
        <f t="shared" si="1"/>
        <v>184</v>
      </c>
      <c r="E16" s="41">
        <f t="shared" si="1"/>
        <v>161</v>
      </c>
      <c r="F16" s="41">
        <f t="shared" si="1"/>
        <v>138</v>
      </c>
      <c r="G16" s="41">
        <f t="shared" si="1"/>
        <v>115</v>
      </c>
      <c r="H16" s="41">
        <f t="shared" si="1"/>
        <v>92</v>
      </c>
      <c r="I16" s="41">
        <f t="shared" si="1"/>
        <v>69</v>
      </c>
      <c r="J16" s="41">
        <f t="shared" si="1"/>
        <v>46</v>
      </c>
      <c r="K16" s="41">
        <v>23</v>
      </c>
      <c r="L16" s="44">
        <v>23</v>
      </c>
      <c r="M16" s="41">
        <v>23</v>
      </c>
      <c r="N16" s="41">
        <f t="shared" si="0"/>
        <v>46</v>
      </c>
      <c r="O16" s="41">
        <f t="shared" si="0"/>
        <v>69</v>
      </c>
      <c r="P16" s="41">
        <f t="shared" si="0"/>
        <v>92</v>
      </c>
      <c r="Q16" s="41">
        <f t="shared" si="0"/>
        <v>115</v>
      </c>
      <c r="R16" s="41">
        <f t="shared" si="0"/>
        <v>138</v>
      </c>
      <c r="S16" s="41">
        <f t="shared" si="0"/>
        <v>161</v>
      </c>
      <c r="T16" s="41">
        <f t="shared" si="0"/>
        <v>184</v>
      </c>
      <c r="U16" s="41">
        <f t="shared" si="0"/>
        <v>207</v>
      </c>
      <c r="V16" s="41">
        <f t="shared" si="0"/>
        <v>230</v>
      </c>
      <c r="W16" s="41">
        <f t="shared" si="0"/>
        <v>253</v>
      </c>
      <c r="X16" s="49">
        <f t="shared" si="0"/>
        <v>276</v>
      </c>
    </row>
    <row r="17" spans="1:24" ht="18.75">
      <c r="A17" s="77">
        <v>11</v>
      </c>
      <c r="B17" s="78">
        <f t="shared" si="1"/>
        <v>253</v>
      </c>
      <c r="C17" s="41">
        <f t="shared" si="1"/>
        <v>230</v>
      </c>
      <c r="D17" s="41">
        <f t="shared" si="1"/>
        <v>207</v>
      </c>
      <c r="E17" s="41">
        <f t="shared" si="1"/>
        <v>184</v>
      </c>
      <c r="F17" s="41">
        <f t="shared" si="1"/>
        <v>161</v>
      </c>
      <c r="G17" s="41">
        <f t="shared" si="1"/>
        <v>138</v>
      </c>
      <c r="H17" s="41">
        <f t="shared" si="1"/>
        <v>115</v>
      </c>
      <c r="I17" s="41">
        <f t="shared" si="1"/>
        <v>92</v>
      </c>
      <c r="J17" s="41">
        <f t="shared" si="1"/>
        <v>69</v>
      </c>
      <c r="K17" s="41">
        <f t="shared" si="1"/>
        <v>46</v>
      </c>
      <c r="L17" s="41">
        <v>23</v>
      </c>
      <c r="M17" s="44">
        <v>23</v>
      </c>
      <c r="N17" s="41">
        <v>23</v>
      </c>
      <c r="O17" s="41">
        <f t="shared" si="0"/>
        <v>46</v>
      </c>
      <c r="P17" s="41">
        <f t="shared" si="0"/>
        <v>69</v>
      </c>
      <c r="Q17" s="41">
        <f t="shared" si="0"/>
        <v>92</v>
      </c>
      <c r="R17" s="41">
        <f t="shared" si="0"/>
        <v>115</v>
      </c>
      <c r="S17" s="41">
        <f t="shared" si="0"/>
        <v>138</v>
      </c>
      <c r="T17" s="41">
        <f t="shared" si="0"/>
        <v>161</v>
      </c>
      <c r="U17" s="41">
        <f t="shared" si="0"/>
        <v>184</v>
      </c>
      <c r="V17" s="41">
        <f t="shared" si="0"/>
        <v>207</v>
      </c>
      <c r="W17" s="41">
        <f t="shared" si="0"/>
        <v>230</v>
      </c>
      <c r="X17" s="49">
        <f t="shared" si="0"/>
        <v>253</v>
      </c>
    </row>
    <row r="18" spans="1:24" ht="18.75">
      <c r="A18" s="77">
        <v>12</v>
      </c>
      <c r="B18" s="78">
        <f t="shared" si="1"/>
        <v>276</v>
      </c>
      <c r="C18" s="41">
        <f t="shared" si="1"/>
        <v>253</v>
      </c>
      <c r="D18" s="41">
        <f t="shared" si="1"/>
        <v>230</v>
      </c>
      <c r="E18" s="41">
        <f t="shared" si="1"/>
        <v>207</v>
      </c>
      <c r="F18" s="41">
        <f t="shared" si="1"/>
        <v>184</v>
      </c>
      <c r="G18" s="41">
        <f t="shared" si="1"/>
        <v>161</v>
      </c>
      <c r="H18" s="41">
        <f t="shared" si="1"/>
        <v>138</v>
      </c>
      <c r="I18" s="41">
        <f t="shared" si="1"/>
        <v>115</v>
      </c>
      <c r="J18" s="41">
        <f t="shared" si="1"/>
        <v>92</v>
      </c>
      <c r="K18" s="41">
        <f t="shared" si="1"/>
        <v>69</v>
      </c>
      <c r="L18" s="41">
        <f t="shared" si="1"/>
        <v>46</v>
      </c>
      <c r="M18" s="41">
        <v>23</v>
      </c>
      <c r="N18" s="44">
        <v>23</v>
      </c>
      <c r="O18" s="41">
        <v>23</v>
      </c>
      <c r="P18" s="41">
        <f t="shared" si="0"/>
        <v>46</v>
      </c>
      <c r="Q18" s="41">
        <f t="shared" si="0"/>
        <v>69</v>
      </c>
      <c r="R18" s="41">
        <f t="shared" si="0"/>
        <v>92</v>
      </c>
      <c r="S18" s="41">
        <f t="shared" si="0"/>
        <v>115</v>
      </c>
      <c r="T18" s="41">
        <f t="shared" si="0"/>
        <v>138</v>
      </c>
      <c r="U18" s="41">
        <f t="shared" si="0"/>
        <v>161</v>
      </c>
      <c r="V18" s="41">
        <f t="shared" si="0"/>
        <v>184</v>
      </c>
      <c r="W18" s="41">
        <f t="shared" si="0"/>
        <v>207</v>
      </c>
      <c r="X18" s="49">
        <f t="shared" si="0"/>
        <v>230</v>
      </c>
    </row>
    <row r="19" spans="1:24" ht="18.75">
      <c r="A19" s="77">
        <v>13</v>
      </c>
      <c r="B19" s="78">
        <f t="shared" si="1"/>
        <v>299</v>
      </c>
      <c r="C19" s="41">
        <f t="shared" si="1"/>
        <v>276</v>
      </c>
      <c r="D19" s="41">
        <f t="shared" si="1"/>
        <v>253</v>
      </c>
      <c r="E19" s="41">
        <f t="shared" si="1"/>
        <v>230</v>
      </c>
      <c r="F19" s="41">
        <f t="shared" si="1"/>
        <v>207</v>
      </c>
      <c r="G19" s="41">
        <f t="shared" si="1"/>
        <v>184</v>
      </c>
      <c r="H19" s="41">
        <f t="shared" si="1"/>
        <v>161</v>
      </c>
      <c r="I19" s="41">
        <f t="shared" si="1"/>
        <v>138</v>
      </c>
      <c r="J19" s="41">
        <f t="shared" si="1"/>
        <v>115</v>
      </c>
      <c r="K19" s="41">
        <f t="shared" si="1"/>
        <v>92</v>
      </c>
      <c r="L19" s="41">
        <f t="shared" si="1"/>
        <v>69</v>
      </c>
      <c r="M19" s="41">
        <f t="shared" si="1"/>
        <v>46</v>
      </c>
      <c r="N19" s="41">
        <v>23</v>
      </c>
      <c r="O19" s="44">
        <v>23</v>
      </c>
      <c r="P19" s="41">
        <v>23</v>
      </c>
      <c r="Q19" s="41">
        <f t="shared" si="0"/>
        <v>46</v>
      </c>
      <c r="R19" s="41">
        <f t="shared" si="0"/>
        <v>69</v>
      </c>
      <c r="S19" s="41">
        <f t="shared" si="0"/>
        <v>92</v>
      </c>
      <c r="T19" s="41">
        <f t="shared" si="0"/>
        <v>115</v>
      </c>
      <c r="U19" s="41">
        <f t="shared" si="0"/>
        <v>138</v>
      </c>
      <c r="V19" s="41">
        <f t="shared" si="0"/>
        <v>161</v>
      </c>
      <c r="W19" s="41">
        <f t="shared" si="0"/>
        <v>184</v>
      </c>
      <c r="X19" s="49">
        <f t="shared" si="0"/>
        <v>207</v>
      </c>
    </row>
    <row r="20" spans="1:24" ht="18.75">
      <c r="A20" s="77">
        <v>14</v>
      </c>
      <c r="B20" s="78">
        <f t="shared" si="1"/>
        <v>322</v>
      </c>
      <c r="C20" s="41">
        <f t="shared" si="1"/>
        <v>299</v>
      </c>
      <c r="D20" s="41">
        <f t="shared" si="1"/>
        <v>276</v>
      </c>
      <c r="E20" s="41">
        <f t="shared" si="1"/>
        <v>253</v>
      </c>
      <c r="F20" s="41">
        <f t="shared" si="1"/>
        <v>230</v>
      </c>
      <c r="G20" s="41">
        <f t="shared" si="1"/>
        <v>207</v>
      </c>
      <c r="H20" s="41">
        <f t="shared" si="1"/>
        <v>184</v>
      </c>
      <c r="I20" s="41">
        <f t="shared" si="1"/>
        <v>161</v>
      </c>
      <c r="J20" s="41">
        <f t="shared" si="1"/>
        <v>138</v>
      </c>
      <c r="K20" s="41">
        <f t="shared" si="1"/>
        <v>115</v>
      </c>
      <c r="L20" s="41">
        <f t="shared" si="1"/>
        <v>92</v>
      </c>
      <c r="M20" s="41">
        <f t="shared" si="1"/>
        <v>69</v>
      </c>
      <c r="N20" s="41">
        <f t="shared" si="1"/>
        <v>46</v>
      </c>
      <c r="O20" s="41">
        <v>23</v>
      </c>
      <c r="P20" s="44">
        <v>23</v>
      </c>
      <c r="Q20" s="41">
        <v>23</v>
      </c>
      <c r="R20" s="41">
        <f t="shared" si="0"/>
        <v>46</v>
      </c>
      <c r="S20" s="41">
        <f t="shared" si="0"/>
        <v>69</v>
      </c>
      <c r="T20" s="41">
        <f t="shared" si="0"/>
        <v>92</v>
      </c>
      <c r="U20" s="41">
        <f t="shared" si="0"/>
        <v>115</v>
      </c>
      <c r="V20" s="41">
        <f t="shared" si="0"/>
        <v>138</v>
      </c>
      <c r="W20" s="41">
        <f t="shared" si="0"/>
        <v>161</v>
      </c>
      <c r="X20" s="49">
        <f t="shared" si="0"/>
        <v>184</v>
      </c>
    </row>
    <row r="21" spans="1:24" ht="18.75">
      <c r="A21" s="77">
        <v>15</v>
      </c>
      <c r="B21" s="78">
        <f t="shared" si="1"/>
        <v>345</v>
      </c>
      <c r="C21" s="41">
        <f t="shared" si="1"/>
        <v>322</v>
      </c>
      <c r="D21" s="41">
        <f t="shared" si="1"/>
        <v>299</v>
      </c>
      <c r="E21" s="41">
        <f t="shared" si="1"/>
        <v>276</v>
      </c>
      <c r="F21" s="41">
        <f t="shared" si="1"/>
        <v>253</v>
      </c>
      <c r="G21" s="41">
        <f t="shared" si="1"/>
        <v>230</v>
      </c>
      <c r="H21" s="41">
        <f t="shared" si="1"/>
        <v>207</v>
      </c>
      <c r="I21" s="41">
        <f t="shared" si="1"/>
        <v>184</v>
      </c>
      <c r="J21" s="41">
        <f t="shared" si="1"/>
        <v>161</v>
      </c>
      <c r="K21" s="41">
        <f t="shared" si="1"/>
        <v>138</v>
      </c>
      <c r="L21" s="41">
        <f t="shared" si="1"/>
        <v>115</v>
      </c>
      <c r="M21" s="41">
        <f t="shared" si="1"/>
        <v>92</v>
      </c>
      <c r="N21" s="41">
        <f t="shared" si="1"/>
        <v>69</v>
      </c>
      <c r="O21" s="41">
        <f t="shared" si="1"/>
        <v>46</v>
      </c>
      <c r="P21" s="41">
        <v>23</v>
      </c>
      <c r="Q21" s="44">
        <v>23</v>
      </c>
      <c r="R21" s="41">
        <v>23</v>
      </c>
      <c r="S21" s="41">
        <f t="shared" si="0"/>
        <v>46</v>
      </c>
      <c r="T21" s="41">
        <f t="shared" si="0"/>
        <v>69</v>
      </c>
      <c r="U21" s="41">
        <f t="shared" si="0"/>
        <v>92</v>
      </c>
      <c r="V21" s="41">
        <f t="shared" si="0"/>
        <v>115</v>
      </c>
      <c r="W21" s="41">
        <f t="shared" si="0"/>
        <v>138</v>
      </c>
      <c r="X21" s="49">
        <f t="shared" si="0"/>
        <v>161</v>
      </c>
    </row>
    <row r="22" spans="1:24" ht="18.75">
      <c r="A22" s="77">
        <v>16</v>
      </c>
      <c r="B22" s="78">
        <f t="shared" si="1"/>
        <v>368</v>
      </c>
      <c r="C22" s="41">
        <f t="shared" si="1"/>
        <v>345</v>
      </c>
      <c r="D22" s="41">
        <f t="shared" si="1"/>
        <v>322</v>
      </c>
      <c r="E22" s="41">
        <f t="shared" si="1"/>
        <v>299</v>
      </c>
      <c r="F22" s="41">
        <f t="shared" si="1"/>
        <v>276</v>
      </c>
      <c r="G22" s="41">
        <f t="shared" si="1"/>
        <v>253</v>
      </c>
      <c r="H22" s="41">
        <f t="shared" si="1"/>
        <v>230</v>
      </c>
      <c r="I22" s="41">
        <f t="shared" si="1"/>
        <v>207</v>
      </c>
      <c r="J22" s="41">
        <f t="shared" si="1"/>
        <v>184</v>
      </c>
      <c r="K22" s="41">
        <f t="shared" si="1"/>
        <v>161</v>
      </c>
      <c r="L22" s="41">
        <f t="shared" si="1"/>
        <v>138</v>
      </c>
      <c r="M22" s="41">
        <f t="shared" si="1"/>
        <v>115</v>
      </c>
      <c r="N22" s="41">
        <f t="shared" si="1"/>
        <v>92</v>
      </c>
      <c r="O22" s="41">
        <f t="shared" si="1"/>
        <v>69</v>
      </c>
      <c r="P22" s="41">
        <f t="shared" si="1"/>
        <v>46</v>
      </c>
      <c r="Q22" s="41">
        <v>23</v>
      </c>
      <c r="R22" s="44">
        <v>23</v>
      </c>
      <c r="S22" s="41">
        <v>23</v>
      </c>
      <c r="T22" s="41">
        <f t="shared" ref="T22:X27" si="2">S22+23</f>
        <v>46</v>
      </c>
      <c r="U22" s="41">
        <f t="shared" si="2"/>
        <v>69</v>
      </c>
      <c r="V22" s="41">
        <f t="shared" si="2"/>
        <v>92</v>
      </c>
      <c r="W22" s="41">
        <f t="shared" si="2"/>
        <v>115</v>
      </c>
      <c r="X22" s="49">
        <f t="shared" si="2"/>
        <v>138</v>
      </c>
    </row>
    <row r="23" spans="1:24" ht="18.75">
      <c r="A23" s="77">
        <v>17</v>
      </c>
      <c r="B23" s="78">
        <f t="shared" si="1"/>
        <v>391</v>
      </c>
      <c r="C23" s="41">
        <f t="shared" si="1"/>
        <v>368</v>
      </c>
      <c r="D23" s="41">
        <f t="shared" si="1"/>
        <v>345</v>
      </c>
      <c r="E23" s="41">
        <f t="shared" si="1"/>
        <v>322</v>
      </c>
      <c r="F23" s="41">
        <f t="shared" si="1"/>
        <v>299</v>
      </c>
      <c r="G23" s="41">
        <f t="shared" si="1"/>
        <v>276</v>
      </c>
      <c r="H23" s="41">
        <f t="shared" si="1"/>
        <v>253</v>
      </c>
      <c r="I23" s="41">
        <f t="shared" si="1"/>
        <v>230</v>
      </c>
      <c r="J23" s="41">
        <f t="shared" si="1"/>
        <v>207</v>
      </c>
      <c r="K23" s="41">
        <f t="shared" si="1"/>
        <v>184</v>
      </c>
      <c r="L23" s="41">
        <f t="shared" si="1"/>
        <v>161</v>
      </c>
      <c r="M23" s="41">
        <f t="shared" si="1"/>
        <v>138</v>
      </c>
      <c r="N23" s="41">
        <f t="shared" si="1"/>
        <v>115</v>
      </c>
      <c r="O23" s="41">
        <f t="shared" si="1"/>
        <v>92</v>
      </c>
      <c r="P23" s="41">
        <f t="shared" si="1"/>
        <v>69</v>
      </c>
      <c r="Q23" s="41">
        <f t="shared" si="1"/>
        <v>46</v>
      </c>
      <c r="R23" s="41">
        <v>23</v>
      </c>
      <c r="S23" s="44">
        <v>23</v>
      </c>
      <c r="T23" s="41">
        <f t="shared" si="2"/>
        <v>46</v>
      </c>
      <c r="U23" s="41">
        <f t="shared" si="2"/>
        <v>69</v>
      </c>
      <c r="V23" s="41">
        <f t="shared" si="2"/>
        <v>92</v>
      </c>
      <c r="W23" s="41">
        <f t="shared" si="2"/>
        <v>115</v>
      </c>
      <c r="X23" s="49">
        <f t="shared" si="2"/>
        <v>138</v>
      </c>
    </row>
    <row r="24" spans="1:24" ht="18.75">
      <c r="A24" s="77">
        <v>18</v>
      </c>
      <c r="B24" s="78">
        <f t="shared" si="1"/>
        <v>414</v>
      </c>
      <c r="C24" s="41">
        <f t="shared" si="1"/>
        <v>391</v>
      </c>
      <c r="D24" s="41">
        <f t="shared" si="1"/>
        <v>368</v>
      </c>
      <c r="E24" s="41">
        <f t="shared" si="1"/>
        <v>345</v>
      </c>
      <c r="F24" s="41">
        <f t="shared" si="1"/>
        <v>322</v>
      </c>
      <c r="G24" s="41">
        <f t="shared" si="1"/>
        <v>299</v>
      </c>
      <c r="H24" s="41">
        <f t="shared" si="1"/>
        <v>276</v>
      </c>
      <c r="I24" s="41">
        <f t="shared" si="1"/>
        <v>253</v>
      </c>
      <c r="J24" s="41">
        <f t="shared" si="1"/>
        <v>230</v>
      </c>
      <c r="K24" s="41">
        <f t="shared" si="1"/>
        <v>207</v>
      </c>
      <c r="L24" s="41">
        <f t="shared" si="1"/>
        <v>184</v>
      </c>
      <c r="M24" s="41">
        <f t="shared" si="1"/>
        <v>161</v>
      </c>
      <c r="N24" s="41">
        <f t="shared" si="1"/>
        <v>138</v>
      </c>
      <c r="O24" s="41">
        <f t="shared" si="1"/>
        <v>115</v>
      </c>
      <c r="P24" s="41">
        <f t="shared" si="1"/>
        <v>92</v>
      </c>
      <c r="Q24" s="41">
        <f t="shared" si="1"/>
        <v>69</v>
      </c>
      <c r="R24" s="41">
        <f>R23+23</f>
        <v>46</v>
      </c>
      <c r="S24" s="41">
        <v>23</v>
      </c>
      <c r="T24" s="44">
        <v>23</v>
      </c>
      <c r="U24" s="41">
        <f t="shared" si="2"/>
        <v>46</v>
      </c>
      <c r="V24" s="41">
        <f t="shared" si="2"/>
        <v>69</v>
      </c>
      <c r="W24" s="41">
        <f t="shared" si="2"/>
        <v>92</v>
      </c>
      <c r="X24" s="49">
        <f t="shared" si="2"/>
        <v>115</v>
      </c>
    </row>
    <row r="25" spans="1:24" ht="18.75">
      <c r="A25" s="77">
        <v>19</v>
      </c>
      <c r="B25" s="78">
        <f t="shared" ref="B25:Q28" si="3">B24+23</f>
        <v>437</v>
      </c>
      <c r="C25" s="41">
        <f t="shared" si="3"/>
        <v>414</v>
      </c>
      <c r="D25" s="41">
        <f t="shared" si="3"/>
        <v>391</v>
      </c>
      <c r="E25" s="41">
        <f t="shared" si="3"/>
        <v>368</v>
      </c>
      <c r="F25" s="41">
        <f t="shared" si="3"/>
        <v>345</v>
      </c>
      <c r="G25" s="41">
        <f t="shared" si="3"/>
        <v>322</v>
      </c>
      <c r="H25" s="41">
        <f t="shared" si="3"/>
        <v>299</v>
      </c>
      <c r="I25" s="41">
        <f t="shared" si="3"/>
        <v>276</v>
      </c>
      <c r="J25" s="41">
        <f t="shared" si="3"/>
        <v>253</v>
      </c>
      <c r="K25" s="41">
        <f t="shared" si="3"/>
        <v>230</v>
      </c>
      <c r="L25" s="41">
        <f t="shared" si="3"/>
        <v>207</v>
      </c>
      <c r="M25" s="41">
        <f t="shared" si="3"/>
        <v>184</v>
      </c>
      <c r="N25" s="41">
        <f t="shared" si="3"/>
        <v>161</v>
      </c>
      <c r="O25" s="41">
        <f t="shared" si="3"/>
        <v>138</v>
      </c>
      <c r="P25" s="41">
        <f t="shared" si="3"/>
        <v>115</v>
      </c>
      <c r="Q25" s="41">
        <f t="shared" si="3"/>
        <v>92</v>
      </c>
      <c r="R25" s="41">
        <f>R24+23</f>
        <v>69</v>
      </c>
      <c r="S25" s="41">
        <f>S24+23</f>
        <v>46</v>
      </c>
      <c r="T25" s="41">
        <v>23</v>
      </c>
      <c r="U25" s="44">
        <v>23</v>
      </c>
      <c r="V25" s="41">
        <f t="shared" si="2"/>
        <v>46</v>
      </c>
      <c r="W25" s="41">
        <f t="shared" si="2"/>
        <v>69</v>
      </c>
      <c r="X25" s="49">
        <f t="shared" si="2"/>
        <v>92</v>
      </c>
    </row>
    <row r="26" spans="1:24" ht="18.75">
      <c r="A26" s="77">
        <v>20</v>
      </c>
      <c r="B26" s="78">
        <f t="shared" si="3"/>
        <v>460</v>
      </c>
      <c r="C26" s="41">
        <f t="shared" si="3"/>
        <v>437</v>
      </c>
      <c r="D26" s="41">
        <f t="shared" si="3"/>
        <v>414</v>
      </c>
      <c r="E26" s="41">
        <f t="shared" si="3"/>
        <v>391</v>
      </c>
      <c r="F26" s="41">
        <f t="shared" si="3"/>
        <v>368</v>
      </c>
      <c r="G26" s="41">
        <f t="shared" si="3"/>
        <v>345</v>
      </c>
      <c r="H26" s="41">
        <f t="shared" si="3"/>
        <v>322</v>
      </c>
      <c r="I26" s="41">
        <f t="shared" si="3"/>
        <v>299</v>
      </c>
      <c r="J26" s="41">
        <f t="shared" si="3"/>
        <v>276</v>
      </c>
      <c r="K26" s="41">
        <f t="shared" si="3"/>
        <v>253</v>
      </c>
      <c r="L26" s="41">
        <f t="shared" si="3"/>
        <v>230</v>
      </c>
      <c r="M26" s="41">
        <f t="shared" si="3"/>
        <v>207</v>
      </c>
      <c r="N26" s="41">
        <f t="shared" si="3"/>
        <v>184</v>
      </c>
      <c r="O26" s="41">
        <f t="shared" si="3"/>
        <v>161</v>
      </c>
      <c r="P26" s="41">
        <f t="shared" si="3"/>
        <v>138</v>
      </c>
      <c r="Q26" s="41">
        <f t="shared" si="3"/>
        <v>115</v>
      </c>
      <c r="R26" s="41">
        <f>R25+23</f>
        <v>92</v>
      </c>
      <c r="S26" s="41">
        <f>S25+23</f>
        <v>69</v>
      </c>
      <c r="T26" s="41">
        <f>T25+23</f>
        <v>46</v>
      </c>
      <c r="U26" s="41">
        <v>23</v>
      </c>
      <c r="V26" s="44">
        <v>23</v>
      </c>
      <c r="W26" s="41">
        <f t="shared" si="2"/>
        <v>46</v>
      </c>
      <c r="X26" s="49">
        <f t="shared" si="2"/>
        <v>69</v>
      </c>
    </row>
    <row r="27" spans="1:24" ht="18.75">
      <c r="A27" s="77">
        <v>21</v>
      </c>
      <c r="B27" s="78">
        <f t="shared" si="3"/>
        <v>483</v>
      </c>
      <c r="C27" s="41">
        <f t="shared" si="3"/>
        <v>460</v>
      </c>
      <c r="D27" s="41">
        <f t="shared" si="3"/>
        <v>437</v>
      </c>
      <c r="E27" s="41">
        <f t="shared" si="3"/>
        <v>414</v>
      </c>
      <c r="F27" s="41">
        <f t="shared" si="3"/>
        <v>391</v>
      </c>
      <c r="G27" s="41">
        <f t="shared" si="3"/>
        <v>368</v>
      </c>
      <c r="H27" s="41">
        <f t="shared" si="3"/>
        <v>345</v>
      </c>
      <c r="I27" s="41">
        <f t="shared" si="3"/>
        <v>322</v>
      </c>
      <c r="J27" s="41">
        <f t="shared" si="3"/>
        <v>299</v>
      </c>
      <c r="K27" s="41">
        <f t="shared" si="3"/>
        <v>276</v>
      </c>
      <c r="L27" s="41">
        <f t="shared" si="3"/>
        <v>253</v>
      </c>
      <c r="M27" s="41">
        <f t="shared" si="3"/>
        <v>230</v>
      </c>
      <c r="N27" s="41">
        <f t="shared" si="3"/>
        <v>207</v>
      </c>
      <c r="O27" s="41">
        <f t="shared" si="3"/>
        <v>184</v>
      </c>
      <c r="P27" s="41">
        <f t="shared" si="3"/>
        <v>161</v>
      </c>
      <c r="Q27" s="41">
        <f t="shared" si="3"/>
        <v>138</v>
      </c>
      <c r="R27" s="41">
        <f>R26+23</f>
        <v>115</v>
      </c>
      <c r="S27" s="41">
        <f>S26+23</f>
        <v>92</v>
      </c>
      <c r="T27" s="41">
        <f>T26+23</f>
        <v>69</v>
      </c>
      <c r="U27" s="41">
        <f>U26+23</f>
        <v>46</v>
      </c>
      <c r="V27" s="41">
        <v>23</v>
      </c>
      <c r="W27" s="44">
        <v>23</v>
      </c>
      <c r="X27" s="49">
        <f t="shared" si="2"/>
        <v>46</v>
      </c>
    </row>
    <row r="28" spans="1:24" ht="19.5" thickBot="1">
      <c r="A28" s="79">
        <v>22</v>
      </c>
      <c r="B28" s="80">
        <f t="shared" si="3"/>
        <v>506</v>
      </c>
      <c r="C28" s="41">
        <f t="shared" si="3"/>
        <v>483</v>
      </c>
      <c r="D28" s="42">
        <f t="shared" si="3"/>
        <v>460</v>
      </c>
      <c r="E28" s="42">
        <f t="shared" si="3"/>
        <v>437</v>
      </c>
      <c r="F28" s="42">
        <f t="shared" si="3"/>
        <v>414</v>
      </c>
      <c r="G28" s="42">
        <f t="shared" si="3"/>
        <v>391</v>
      </c>
      <c r="H28" s="42">
        <f t="shared" si="3"/>
        <v>368</v>
      </c>
      <c r="I28" s="42">
        <f t="shared" si="3"/>
        <v>345</v>
      </c>
      <c r="J28" s="42">
        <f t="shared" si="3"/>
        <v>322</v>
      </c>
      <c r="K28" s="42">
        <f t="shared" si="3"/>
        <v>299</v>
      </c>
      <c r="L28" s="42">
        <f t="shared" si="3"/>
        <v>276</v>
      </c>
      <c r="M28" s="42">
        <f t="shared" si="3"/>
        <v>253</v>
      </c>
      <c r="N28" s="42">
        <f t="shared" si="3"/>
        <v>230</v>
      </c>
      <c r="O28" s="42">
        <f t="shared" si="3"/>
        <v>207</v>
      </c>
      <c r="P28" s="42">
        <f t="shared" si="3"/>
        <v>184</v>
      </c>
      <c r="Q28" s="42">
        <f t="shared" si="3"/>
        <v>161</v>
      </c>
      <c r="R28" s="42">
        <f>R27+23</f>
        <v>138</v>
      </c>
      <c r="S28" s="42">
        <f>S27+23</f>
        <v>115</v>
      </c>
      <c r="T28" s="42">
        <f>T27+23</f>
        <v>92</v>
      </c>
      <c r="U28" s="42">
        <f>U27+23</f>
        <v>69</v>
      </c>
      <c r="V28" s="42">
        <v>46</v>
      </c>
      <c r="W28" s="42">
        <v>23</v>
      </c>
      <c r="X28" s="50">
        <v>23</v>
      </c>
    </row>
    <row r="29" spans="1:24" ht="15.75">
      <c r="A29" s="82"/>
      <c r="B29" s="81"/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4" ht="18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48"/>
      <c r="P30" s="48"/>
      <c r="Q30" s="83"/>
      <c r="R30" s="83"/>
      <c r="S30" s="83"/>
      <c r="T30" s="83"/>
      <c r="U30" s="83"/>
      <c r="V30" s="83"/>
      <c r="W30" s="83"/>
      <c r="X30" s="83"/>
    </row>
    <row r="31" spans="1:24" ht="18.75">
      <c r="A31" s="84"/>
      <c r="B31" s="48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4"/>
      <c r="N31" s="84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8.75">
      <c r="A32" s="84"/>
      <c r="B32" s="48"/>
      <c r="C32" s="48"/>
      <c r="D32" s="87"/>
      <c r="E32" s="85"/>
      <c r="F32" s="85"/>
      <c r="G32" s="86"/>
      <c r="H32" s="86"/>
      <c r="I32" s="86"/>
      <c r="J32" s="86"/>
      <c r="K32" s="86"/>
      <c r="L32" s="86"/>
      <c r="M32" s="83"/>
      <c r="N32" s="83"/>
      <c r="O32" s="48"/>
      <c r="P32" s="48"/>
      <c r="Q32" s="48"/>
      <c r="R32" s="48"/>
      <c r="S32" s="83"/>
      <c r="T32" s="83"/>
      <c r="U32" s="83"/>
      <c r="V32" s="83"/>
      <c r="W32" s="83"/>
      <c r="X32" s="83"/>
    </row>
    <row r="33" spans="1:24" ht="18.75">
      <c r="A33" s="84"/>
      <c r="B33" s="48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4"/>
      <c r="N33" s="84"/>
      <c r="O33" s="48"/>
      <c r="P33" s="48"/>
      <c r="Q33" s="48"/>
      <c r="R33" s="48"/>
      <c r="S33" s="83"/>
      <c r="T33" s="83"/>
      <c r="U33" s="83"/>
      <c r="V33" s="83"/>
      <c r="W33" s="83"/>
      <c r="X33" s="83"/>
    </row>
    <row r="34" spans="1:24" ht="18.75">
      <c r="A34" s="84"/>
      <c r="B34" s="48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4"/>
      <c r="N34" s="84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8.75">
      <c r="A35" s="84"/>
      <c r="B35" s="48"/>
      <c r="C35" s="48"/>
      <c r="D35" s="85"/>
      <c r="E35" s="85"/>
      <c r="F35" s="85"/>
      <c r="G35" s="86"/>
      <c r="H35" s="86"/>
      <c r="I35" s="86"/>
      <c r="J35" s="86"/>
      <c r="K35" s="86"/>
      <c r="L35" s="86"/>
      <c r="M35" s="84"/>
      <c r="N35" s="84"/>
      <c r="O35" s="48"/>
      <c r="P35" s="48"/>
      <c r="Q35" s="48"/>
      <c r="R35" s="48"/>
      <c r="S35" s="40"/>
      <c r="T35" s="40"/>
      <c r="U35" s="40"/>
      <c r="V35" s="40"/>
      <c r="W35" s="40"/>
      <c r="X35" s="40"/>
    </row>
    <row r="36" spans="1:24" ht="18.75">
      <c r="A36" s="84"/>
      <c r="B36" s="48"/>
      <c r="C36" s="48"/>
      <c r="D36" s="85"/>
      <c r="E36" s="85"/>
      <c r="F36" s="85"/>
      <c r="G36" s="86"/>
      <c r="H36" s="86"/>
      <c r="I36" s="86"/>
      <c r="J36" s="86"/>
      <c r="K36" s="86"/>
      <c r="L36" s="86"/>
      <c r="M36" s="84"/>
      <c r="N36" s="84"/>
      <c r="O36" s="48"/>
      <c r="P36" s="48"/>
      <c r="Q36" s="48"/>
      <c r="R36" s="48"/>
      <c r="S36" s="84"/>
      <c r="T36" s="84"/>
      <c r="U36" s="84"/>
      <c r="V36" s="84"/>
      <c r="W36" s="84"/>
      <c r="X36" s="84"/>
    </row>
    <row r="37" spans="1:24" ht="18.75">
      <c r="A37" s="84"/>
      <c r="B37" s="48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4"/>
      <c r="N37" s="84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8.75">
      <c r="A38" s="84"/>
      <c r="B38" s="48"/>
      <c r="C38" s="48"/>
      <c r="D38" s="85"/>
      <c r="E38" s="85"/>
      <c r="F38" s="85"/>
      <c r="G38" s="86"/>
      <c r="H38" s="86"/>
      <c r="I38" s="86"/>
      <c r="J38" s="86"/>
      <c r="K38" s="86"/>
      <c r="L38" s="86"/>
      <c r="M38" s="84"/>
      <c r="N38" s="84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8.75">
      <c r="A39" s="84"/>
      <c r="B39" s="48"/>
      <c r="C39" s="48"/>
      <c r="D39" s="85"/>
      <c r="E39" s="85"/>
      <c r="F39" s="85"/>
      <c r="G39" s="86"/>
      <c r="H39" s="86"/>
      <c r="I39" s="86"/>
      <c r="J39" s="86"/>
      <c r="K39" s="86"/>
      <c r="L39" s="86"/>
      <c r="M39" s="84"/>
      <c r="N39" s="85"/>
      <c r="O39" s="48"/>
      <c r="P39" s="48"/>
      <c r="Q39" s="48"/>
      <c r="R39" s="48"/>
      <c r="S39" s="84"/>
      <c r="T39" s="84"/>
      <c r="U39" s="84"/>
      <c r="V39" s="84"/>
      <c r="W39" s="84"/>
      <c r="X39" s="84"/>
    </row>
    <row r="40" spans="1:24" ht="18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8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ht="18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ht="18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</sheetData>
  <mergeCells count="3">
    <mergeCell ref="A2:W2"/>
    <mergeCell ref="A3:W3"/>
    <mergeCell ref="A4:W4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18"/>
  <sheetViews>
    <sheetView view="pageBreakPreview" zoomScale="90" zoomScaleNormal="100" zoomScaleSheetLayoutView="90" workbookViewId="0">
      <selection activeCell="F31" sqref="F31"/>
    </sheetView>
  </sheetViews>
  <sheetFormatPr defaultRowHeight="15"/>
  <cols>
    <col min="1" max="2" width="9.5703125" style="112" customWidth="1"/>
    <col min="3" max="6" width="10.5703125" style="112" customWidth="1"/>
    <col min="7" max="12" width="13.28515625" style="112" customWidth="1"/>
    <col min="13" max="13" width="14.7109375" style="112" customWidth="1"/>
    <col min="14" max="14" width="6.28515625" style="52" hidden="1" customWidth="1"/>
    <col min="15" max="15" width="9.140625" style="113" hidden="1" customWidth="1"/>
    <col min="16" max="16" width="9.140625" style="52" hidden="1" customWidth="1"/>
    <col min="17" max="17" width="11.85546875" style="52" hidden="1" customWidth="1"/>
    <col min="18" max="18" width="12.42578125" style="52" hidden="1" customWidth="1"/>
    <col min="19" max="19" width="9.140625" style="114"/>
    <col min="20" max="20" width="13.140625" style="52" customWidth="1"/>
    <col min="21" max="256" width="9.140625" style="52"/>
    <col min="257" max="258" width="9.5703125" style="52" customWidth="1"/>
    <col min="259" max="262" width="10.5703125" style="52" customWidth="1"/>
    <col min="263" max="268" width="13.28515625" style="52" customWidth="1"/>
    <col min="269" max="269" width="14.7109375" style="52" customWidth="1"/>
    <col min="270" max="270" width="6.28515625" style="52" customWidth="1"/>
    <col min="271" max="272" width="9.140625" style="52" customWidth="1"/>
    <col min="273" max="273" width="11.85546875" style="52" customWidth="1"/>
    <col min="274" max="274" width="12.42578125" style="52" customWidth="1"/>
    <col min="275" max="275" width="9.140625" style="52"/>
    <col min="276" max="276" width="13.140625" style="52" customWidth="1"/>
    <col min="277" max="512" width="9.140625" style="52"/>
    <col min="513" max="514" width="9.5703125" style="52" customWidth="1"/>
    <col min="515" max="518" width="10.5703125" style="52" customWidth="1"/>
    <col min="519" max="524" width="13.28515625" style="52" customWidth="1"/>
    <col min="525" max="525" width="14.7109375" style="52" customWidth="1"/>
    <col min="526" max="526" width="6.28515625" style="52" customWidth="1"/>
    <col min="527" max="528" width="9.140625" style="52" customWidth="1"/>
    <col min="529" max="529" width="11.85546875" style="52" customWidth="1"/>
    <col min="530" max="530" width="12.42578125" style="52" customWidth="1"/>
    <col min="531" max="531" width="9.140625" style="52"/>
    <col min="532" max="532" width="13.140625" style="52" customWidth="1"/>
    <col min="533" max="768" width="9.140625" style="52"/>
    <col min="769" max="770" width="9.5703125" style="52" customWidth="1"/>
    <col min="771" max="774" width="10.5703125" style="52" customWidth="1"/>
    <col min="775" max="780" width="13.28515625" style="52" customWidth="1"/>
    <col min="781" max="781" width="14.7109375" style="52" customWidth="1"/>
    <col min="782" max="782" width="6.28515625" style="52" customWidth="1"/>
    <col min="783" max="784" width="9.140625" style="52" customWidth="1"/>
    <col min="785" max="785" width="11.85546875" style="52" customWidth="1"/>
    <col min="786" max="786" width="12.42578125" style="52" customWidth="1"/>
    <col min="787" max="787" width="9.140625" style="52"/>
    <col min="788" max="788" width="13.140625" style="52" customWidth="1"/>
    <col min="789" max="1024" width="9.140625" style="52"/>
    <col min="1025" max="1026" width="9.5703125" style="52" customWidth="1"/>
    <col min="1027" max="1030" width="10.5703125" style="52" customWidth="1"/>
    <col min="1031" max="1036" width="13.28515625" style="52" customWidth="1"/>
    <col min="1037" max="1037" width="14.7109375" style="52" customWidth="1"/>
    <col min="1038" max="1038" width="6.28515625" style="52" customWidth="1"/>
    <col min="1039" max="1040" width="9.140625" style="52" customWidth="1"/>
    <col min="1041" max="1041" width="11.85546875" style="52" customWidth="1"/>
    <col min="1042" max="1042" width="12.42578125" style="52" customWidth="1"/>
    <col min="1043" max="1043" width="9.140625" style="52"/>
    <col min="1044" max="1044" width="13.140625" style="52" customWidth="1"/>
    <col min="1045" max="1280" width="9.140625" style="52"/>
    <col min="1281" max="1282" width="9.5703125" style="52" customWidth="1"/>
    <col min="1283" max="1286" width="10.5703125" style="52" customWidth="1"/>
    <col min="1287" max="1292" width="13.28515625" style="52" customWidth="1"/>
    <col min="1293" max="1293" width="14.7109375" style="52" customWidth="1"/>
    <col min="1294" max="1294" width="6.28515625" style="52" customWidth="1"/>
    <col min="1295" max="1296" width="9.140625" style="52" customWidth="1"/>
    <col min="1297" max="1297" width="11.85546875" style="52" customWidth="1"/>
    <col min="1298" max="1298" width="12.42578125" style="52" customWidth="1"/>
    <col min="1299" max="1299" width="9.140625" style="52"/>
    <col min="1300" max="1300" width="13.140625" style="52" customWidth="1"/>
    <col min="1301" max="1536" width="9.140625" style="52"/>
    <col min="1537" max="1538" width="9.5703125" style="52" customWidth="1"/>
    <col min="1539" max="1542" width="10.5703125" style="52" customWidth="1"/>
    <col min="1543" max="1548" width="13.28515625" style="52" customWidth="1"/>
    <col min="1549" max="1549" width="14.7109375" style="52" customWidth="1"/>
    <col min="1550" max="1550" width="6.28515625" style="52" customWidth="1"/>
    <col min="1551" max="1552" width="9.140625" style="52" customWidth="1"/>
    <col min="1553" max="1553" width="11.85546875" style="52" customWidth="1"/>
    <col min="1554" max="1554" width="12.42578125" style="52" customWidth="1"/>
    <col min="1555" max="1555" width="9.140625" style="52"/>
    <col min="1556" max="1556" width="13.140625" style="52" customWidth="1"/>
    <col min="1557" max="1792" width="9.140625" style="52"/>
    <col min="1793" max="1794" width="9.5703125" style="52" customWidth="1"/>
    <col min="1795" max="1798" width="10.5703125" style="52" customWidth="1"/>
    <col min="1799" max="1804" width="13.28515625" style="52" customWidth="1"/>
    <col min="1805" max="1805" width="14.7109375" style="52" customWidth="1"/>
    <col min="1806" max="1806" width="6.28515625" style="52" customWidth="1"/>
    <col min="1807" max="1808" width="9.140625" style="52" customWidth="1"/>
    <col min="1809" max="1809" width="11.85546875" style="52" customWidth="1"/>
    <col min="1810" max="1810" width="12.42578125" style="52" customWidth="1"/>
    <col min="1811" max="1811" width="9.140625" style="52"/>
    <col min="1812" max="1812" width="13.140625" style="52" customWidth="1"/>
    <col min="1813" max="2048" width="9.140625" style="52"/>
    <col min="2049" max="2050" width="9.5703125" style="52" customWidth="1"/>
    <col min="2051" max="2054" width="10.5703125" style="52" customWidth="1"/>
    <col min="2055" max="2060" width="13.28515625" style="52" customWidth="1"/>
    <col min="2061" max="2061" width="14.7109375" style="52" customWidth="1"/>
    <col min="2062" max="2062" width="6.28515625" style="52" customWidth="1"/>
    <col min="2063" max="2064" width="9.140625" style="52" customWidth="1"/>
    <col min="2065" max="2065" width="11.85546875" style="52" customWidth="1"/>
    <col min="2066" max="2066" width="12.42578125" style="52" customWidth="1"/>
    <col min="2067" max="2067" width="9.140625" style="52"/>
    <col min="2068" max="2068" width="13.140625" style="52" customWidth="1"/>
    <col min="2069" max="2304" width="9.140625" style="52"/>
    <col min="2305" max="2306" width="9.5703125" style="52" customWidth="1"/>
    <col min="2307" max="2310" width="10.5703125" style="52" customWidth="1"/>
    <col min="2311" max="2316" width="13.28515625" style="52" customWidth="1"/>
    <col min="2317" max="2317" width="14.7109375" style="52" customWidth="1"/>
    <col min="2318" max="2318" width="6.28515625" style="52" customWidth="1"/>
    <col min="2319" max="2320" width="9.140625" style="52" customWidth="1"/>
    <col min="2321" max="2321" width="11.85546875" style="52" customWidth="1"/>
    <col min="2322" max="2322" width="12.42578125" style="52" customWidth="1"/>
    <col min="2323" max="2323" width="9.140625" style="52"/>
    <col min="2324" max="2324" width="13.140625" style="52" customWidth="1"/>
    <col min="2325" max="2560" width="9.140625" style="52"/>
    <col min="2561" max="2562" width="9.5703125" style="52" customWidth="1"/>
    <col min="2563" max="2566" width="10.5703125" style="52" customWidth="1"/>
    <col min="2567" max="2572" width="13.28515625" style="52" customWidth="1"/>
    <col min="2573" max="2573" width="14.7109375" style="52" customWidth="1"/>
    <col min="2574" max="2574" width="6.28515625" style="52" customWidth="1"/>
    <col min="2575" max="2576" width="9.140625" style="52" customWidth="1"/>
    <col min="2577" max="2577" width="11.85546875" style="52" customWidth="1"/>
    <col min="2578" max="2578" width="12.42578125" style="52" customWidth="1"/>
    <col min="2579" max="2579" width="9.140625" style="52"/>
    <col min="2580" max="2580" width="13.140625" style="52" customWidth="1"/>
    <col min="2581" max="2816" width="9.140625" style="52"/>
    <col min="2817" max="2818" width="9.5703125" style="52" customWidth="1"/>
    <col min="2819" max="2822" width="10.5703125" style="52" customWidth="1"/>
    <col min="2823" max="2828" width="13.28515625" style="52" customWidth="1"/>
    <col min="2829" max="2829" width="14.7109375" style="52" customWidth="1"/>
    <col min="2830" max="2830" width="6.28515625" style="52" customWidth="1"/>
    <col min="2831" max="2832" width="9.140625" style="52" customWidth="1"/>
    <col min="2833" max="2833" width="11.85546875" style="52" customWidth="1"/>
    <col min="2834" max="2834" width="12.42578125" style="52" customWidth="1"/>
    <col min="2835" max="2835" width="9.140625" style="52"/>
    <col min="2836" max="2836" width="13.140625" style="52" customWidth="1"/>
    <col min="2837" max="3072" width="9.140625" style="52"/>
    <col min="3073" max="3074" width="9.5703125" style="52" customWidth="1"/>
    <col min="3075" max="3078" width="10.5703125" style="52" customWidth="1"/>
    <col min="3079" max="3084" width="13.28515625" style="52" customWidth="1"/>
    <col min="3085" max="3085" width="14.7109375" style="52" customWidth="1"/>
    <col min="3086" max="3086" width="6.28515625" style="52" customWidth="1"/>
    <col min="3087" max="3088" width="9.140625" style="52" customWidth="1"/>
    <col min="3089" max="3089" width="11.85546875" style="52" customWidth="1"/>
    <col min="3090" max="3090" width="12.42578125" style="52" customWidth="1"/>
    <col min="3091" max="3091" width="9.140625" style="52"/>
    <col min="3092" max="3092" width="13.140625" style="52" customWidth="1"/>
    <col min="3093" max="3328" width="9.140625" style="52"/>
    <col min="3329" max="3330" width="9.5703125" style="52" customWidth="1"/>
    <col min="3331" max="3334" width="10.5703125" style="52" customWidth="1"/>
    <col min="3335" max="3340" width="13.28515625" style="52" customWidth="1"/>
    <col min="3341" max="3341" width="14.7109375" style="52" customWidth="1"/>
    <col min="3342" max="3342" width="6.28515625" style="52" customWidth="1"/>
    <col min="3343" max="3344" width="9.140625" style="52" customWidth="1"/>
    <col min="3345" max="3345" width="11.85546875" style="52" customWidth="1"/>
    <col min="3346" max="3346" width="12.42578125" style="52" customWidth="1"/>
    <col min="3347" max="3347" width="9.140625" style="52"/>
    <col min="3348" max="3348" width="13.140625" style="52" customWidth="1"/>
    <col min="3349" max="3584" width="9.140625" style="52"/>
    <col min="3585" max="3586" width="9.5703125" style="52" customWidth="1"/>
    <col min="3587" max="3590" width="10.5703125" style="52" customWidth="1"/>
    <col min="3591" max="3596" width="13.28515625" style="52" customWidth="1"/>
    <col min="3597" max="3597" width="14.7109375" style="52" customWidth="1"/>
    <col min="3598" max="3598" width="6.28515625" style="52" customWidth="1"/>
    <col min="3599" max="3600" width="9.140625" style="52" customWidth="1"/>
    <col min="3601" max="3601" width="11.85546875" style="52" customWidth="1"/>
    <col min="3602" max="3602" width="12.42578125" style="52" customWidth="1"/>
    <col min="3603" max="3603" width="9.140625" style="52"/>
    <col min="3604" max="3604" width="13.140625" style="52" customWidth="1"/>
    <col min="3605" max="3840" width="9.140625" style="52"/>
    <col min="3841" max="3842" width="9.5703125" style="52" customWidth="1"/>
    <col min="3843" max="3846" width="10.5703125" style="52" customWidth="1"/>
    <col min="3847" max="3852" width="13.28515625" style="52" customWidth="1"/>
    <col min="3853" max="3853" width="14.7109375" style="52" customWidth="1"/>
    <col min="3854" max="3854" width="6.28515625" style="52" customWidth="1"/>
    <col min="3855" max="3856" width="9.140625" style="52" customWidth="1"/>
    <col min="3857" max="3857" width="11.85546875" style="52" customWidth="1"/>
    <col min="3858" max="3858" width="12.42578125" style="52" customWidth="1"/>
    <col min="3859" max="3859" width="9.140625" style="52"/>
    <col min="3860" max="3860" width="13.140625" style="52" customWidth="1"/>
    <col min="3861" max="4096" width="9.140625" style="52"/>
    <col min="4097" max="4098" width="9.5703125" style="52" customWidth="1"/>
    <col min="4099" max="4102" width="10.5703125" style="52" customWidth="1"/>
    <col min="4103" max="4108" width="13.28515625" style="52" customWidth="1"/>
    <col min="4109" max="4109" width="14.7109375" style="52" customWidth="1"/>
    <col min="4110" max="4110" width="6.28515625" style="52" customWidth="1"/>
    <col min="4111" max="4112" width="9.140625" style="52" customWidth="1"/>
    <col min="4113" max="4113" width="11.85546875" style="52" customWidth="1"/>
    <col min="4114" max="4114" width="12.42578125" style="52" customWidth="1"/>
    <col min="4115" max="4115" width="9.140625" style="52"/>
    <col min="4116" max="4116" width="13.140625" style="52" customWidth="1"/>
    <col min="4117" max="4352" width="9.140625" style="52"/>
    <col min="4353" max="4354" width="9.5703125" style="52" customWidth="1"/>
    <col min="4355" max="4358" width="10.5703125" style="52" customWidth="1"/>
    <col min="4359" max="4364" width="13.28515625" style="52" customWidth="1"/>
    <col min="4365" max="4365" width="14.7109375" style="52" customWidth="1"/>
    <col min="4366" max="4366" width="6.28515625" style="52" customWidth="1"/>
    <col min="4367" max="4368" width="9.140625" style="52" customWidth="1"/>
    <col min="4369" max="4369" width="11.85546875" style="52" customWidth="1"/>
    <col min="4370" max="4370" width="12.42578125" style="52" customWidth="1"/>
    <col min="4371" max="4371" width="9.140625" style="52"/>
    <col min="4372" max="4372" width="13.140625" style="52" customWidth="1"/>
    <col min="4373" max="4608" width="9.140625" style="52"/>
    <col min="4609" max="4610" width="9.5703125" style="52" customWidth="1"/>
    <col min="4611" max="4614" width="10.5703125" style="52" customWidth="1"/>
    <col min="4615" max="4620" width="13.28515625" style="52" customWidth="1"/>
    <col min="4621" max="4621" width="14.7109375" style="52" customWidth="1"/>
    <col min="4622" max="4622" width="6.28515625" style="52" customWidth="1"/>
    <col min="4623" max="4624" width="9.140625" style="52" customWidth="1"/>
    <col min="4625" max="4625" width="11.85546875" style="52" customWidth="1"/>
    <col min="4626" max="4626" width="12.42578125" style="52" customWidth="1"/>
    <col min="4627" max="4627" width="9.140625" style="52"/>
    <col min="4628" max="4628" width="13.140625" style="52" customWidth="1"/>
    <col min="4629" max="4864" width="9.140625" style="52"/>
    <col min="4865" max="4866" width="9.5703125" style="52" customWidth="1"/>
    <col min="4867" max="4870" width="10.5703125" style="52" customWidth="1"/>
    <col min="4871" max="4876" width="13.28515625" style="52" customWidth="1"/>
    <col min="4877" max="4877" width="14.7109375" style="52" customWidth="1"/>
    <col min="4878" max="4878" width="6.28515625" style="52" customWidth="1"/>
    <col min="4879" max="4880" width="9.140625" style="52" customWidth="1"/>
    <col min="4881" max="4881" width="11.85546875" style="52" customWidth="1"/>
    <col min="4882" max="4882" width="12.42578125" style="52" customWidth="1"/>
    <col min="4883" max="4883" width="9.140625" style="52"/>
    <col min="4884" max="4884" width="13.140625" style="52" customWidth="1"/>
    <col min="4885" max="5120" width="9.140625" style="52"/>
    <col min="5121" max="5122" width="9.5703125" style="52" customWidth="1"/>
    <col min="5123" max="5126" width="10.5703125" style="52" customWidth="1"/>
    <col min="5127" max="5132" width="13.28515625" style="52" customWidth="1"/>
    <col min="5133" max="5133" width="14.7109375" style="52" customWidth="1"/>
    <col min="5134" max="5134" width="6.28515625" style="52" customWidth="1"/>
    <col min="5135" max="5136" width="9.140625" style="52" customWidth="1"/>
    <col min="5137" max="5137" width="11.85546875" style="52" customWidth="1"/>
    <col min="5138" max="5138" width="12.42578125" style="52" customWidth="1"/>
    <col min="5139" max="5139" width="9.140625" style="52"/>
    <col min="5140" max="5140" width="13.140625" style="52" customWidth="1"/>
    <col min="5141" max="5376" width="9.140625" style="52"/>
    <col min="5377" max="5378" width="9.5703125" style="52" customWidth="1"/>
    <col min="5379" max="5382" width="10.5703125" style="52" customWidth="1"/>
    <col min="5383" max="5388" width="13.28515625" style="52" customWidth="1"/>
    <col min="5389" max="5389" width="14.7109375" style="52" customWidth="1"/>
    <col min="5390" max="5390" width="6.28515625" style="52" customWidth="1"/>
    <col min="5391" max="5392" width="9.140625" style="52" customWidth="1"/>
    <col min="5393" max="5393" width="11.85546875" style="52" customWidth="1"/>
    <col min="5394" max="5394" width="12.42578125" style="52" customWidth="1"/>
    <col min="5395" max="5395" width="9.140625" style="52"/>
    <col min="5396" max="5396" width="13.140625" style="52" customWidth="1"/>
    <col min="5397" max="5632" width="9.140625" style="52"/>
    <col min="5633" max="5634" width="9.5703125" style="52" customWidth="1"/>
    <col min="5635" max="5638" width="10.5703125" style="52" customWidth="1"/>
    <col min="5639" max="5644" width="13.28515625" style="52" customWidth="1"/>
    <col min="5645" max="5645" width="14.7109375" style="52" customWidth="1"/>
    <col min="5646" max="5646" width="6.28515625" style="52" customWidth="1"/>
    <col min="5647" max="5648" width="9.140625" style="52" customWidth="1"/>
    <col min="5649" max="5649" width="11.85546875" style="52" customWidth="1"/>
    <col min="5650" max="5650" width="12.42578125" style="52" customWidth="1"/>
    <col min="5651" max="5651" width="9.140625" style="52"/>
    <col min="5652" max="5652" width="13.140625" style="52" customWidth="1"/>
    <col min="5653" max="5888" width="9.140625" style="52"/>
    <col min="5889" max="5890" width="9.5703125" style="52" customWidth="1"/>
    <col min="5891" max="5894" width="10.5703125" style="52" customWidth="1"/>
    <col min="5895" max="5900" width="13.28515625" style="52" customWidth="1"/>
    <col min="5901" max="5901" width="14.7109375" style="52" customWidth="1"/>
    <col min="5902" max="5902" width="6.28515625" style="52" customWidth="1"/>
    <col min="5903" max="5904" width="9.140625" style="52" customWidth="1"/>
    <col min="5905" max="5905" width="11.85546875" style="52" customWidth="1"/>
    <col min="5906" max="5906" width="12.42578125" style="52" customWidth="1"/>
    <col min="5907" max="5907" width="9.140625" style="52"/>
    <col min="5908" max="5908" width="13.140625" style="52" customWidth="1"/>
    <col min="5909" max="6144" width="9.140625" style="52"/>
    <col min="6145" max="6146" width="9.5703125" style="52" customWidth="1"/>
    <col min="6147" max="6150" width="10.5703125" style="52" customWidth="1"/>
    <col min="6151" max="6156" width="13.28515625" style="52" customWidth="1"/>
    <col min="6157" max="6157" width="14.7109375" style="52" customWidth="1"/>
    <col min="6158" max="6158" width="6.28515625" style="52" customWidth="1"/>
    <col min="6159" max="6160" width="9.140625" style="52" customWidth="1"/>
    <col min="6161" max="6161" width="11.85546875" style="52" customWidth="1"/>
    <col min="6162" max="6162" width="12.42578125" style="52" customWidth="1"/>
    <col min="6163" max="6163" width="9.140625" style="52"/>
    <col min="6164" max="6164" width="13.140625" style="52" customWidth="1"/>
    <col min="6165" max="6400" width="9.140625" style="52"/>
    <col min="6401" max="6402" width="9.5703125" style="52" customWidth="1"/>
    <col min="6403" max="6406" width="10.5703125" style="52" customWidth="1"/>
    <col min="6407" max="6412" width="13.28515625" style="52" customWidth="1"/>
    <col min="6413" max="6413" width="14.7109375" style="52" customWidth="1"/>
    <col min="6414" max="6414" width="6.28515625" style="52" customWidth="1"/>
    <col min="6415" max="6416" width="9.140625" style="52" customWidth="1"/>
    <col min="6417" max="6417" width="11.85546875" style="52" customWidth="1"/>
    <col min="6418" max="6418" width="12.42578125" style="52" customWidth="1"/>
    <col min="6419" max="6419" width="9.140625" style="52"/>
    <col min="6420" max="6420" width="13.140625" style="52" customWidth="1"/>
    <col min="6421" max="6656" width="9.140625" style="52"/>
    <col min="6657" max="6658" width="9.5703125" style="52" customWidth="1"/>
    <col min="6659" max="6662" width="10.5703125" style="52" customWidth="1"/>
    <col min="6663" max="6668" width="13.28515625" style="52" customWidth="1"/>
    <col min="6669" max="6669" width="14.7109375" style="52" customWidth="1"/>
    <col min="6670" max="6670" width="6.28515625" style="52" customWidth="1"/>
    <col min="6671" max="6672" width="9.140625" style="52" customWidth="1"/>
    <col min="6673" max="6673" width="11.85546875" style="52" customWidth="1"/>
    <col min="6674" max="6674" width="12.42578125" style="52" customWidth="1"/>
    <col min="6675" max="6675" width="9.140625" style="52"/>
    <col min="6676" max="6676" width="13.140625" style="52" customWidth="1"/>
    <col min="6677" max="6912" width="9.140625" style="52"/>
    <col min="6913" max="6914" width="9.5703125" style="52" customWidth="1"/>
    <col min="6915" max="6918" width="10.5703125" style="52" customWidth="1"/>
    <col min="6919" max="6924" width="13.28515625" style="52" customWidth="1"/>
    <col min="6925" max="6925" width="14.7109375" style="52" customWidth="1"/>
    <col min="6926" max="6926" width="6.28515625" style="52" customWidth="1"/>
    <col min="6927" max="6928" width="9.140625" style="52" customWidth="1"/>
    <col min="6929" max="6929" width="11.85546875" style="52" customWidth="1"/>
    <col min="6930" max="6930" width="12.42578125" style="52" customWidth="1"/>
    <col min="6931" max="6931" width="9.140625" style="52"/>
    <col min="6932" max="6932" width="13.140625" style="52" customWidth="1"/>
    <col min="6933" max="7168" width="9.140625" style="52"/>
    <col min="7169" max="7170" width="9.5703125" style="52" customWidth="1"/>
    <col min="7171" max="7174" width="10.5703125" style="52" customWidth="1"/>
    <col min="7175" max="7180" width="13.28515625" style="52" customWidth="1"/>
    <col min="7181" max="7181" width="14.7109375" style="52" customWidth="1"/>
    <col min="7182" max="7182" width="6.28515625" style="52" customWidth="1"/>
    <col min="7183" max="7184" width="9.140625" style="52" customWidth="1"/>
    <col min="7185" max="7185" width="11.85546875" style="52" customWidth="1"/>
    <col min="7186" max="7186" width="12.42578125" style="52" customWidth="1"/>
    <col min="7187" max="7187" width="9.140625" style="52"/>
    <col min="7188" max="7188" width="13.140625" style="52" customWidth="1"/>
    <col min="7189" max="7424" width="9.140625" style="52"/>
    <col min="7425" max="7426" width="9.5703125" style="52" customWidth="1"/>
    <col min="7427" max="7430" width="10.5703125" style="52" customWidth="1"/>
    <col min="7431" max="7436" width="13.28515625" style="52" customWidth="1"/>
    <col min="7437" max="7437" width="14.7109375" style="52" customWidth="1"/>
    <col min="7438" max="7438" width="6.28515625" style="52" customWidth="1"/>
    <col min="7439" max="7440" width="9.140625" style="52" customWidth="1"/>
    <col min="7441" max="7441" width="11.85546875" style="52" customWidth="1"/>
    <col min="7442" max="7442" width="12.42578125" style="52" customWidth="1"/>
    <col min="7443" max="7443" width="9.140625" style="52"/>
    <col min="7444" max="7444" width="13.140625" style="52" customWidth="1"/>
    <col min="7445" max="7680" width="9.140625" style="52"/>
    <col min="7681" max="7682" width="9.5703125" style="52" customWidth="1"/>
    <col min="7683" max="7686" width="10.5703125" style="52" customWidth="1"/>
    <col min="7687" max="7692" width="13.28515625" style="52" customWidth="1"/>
    <col min="7693" max="7693" width="14.7109375" style="52" customWidth="1"/>
    <col min="7694" max="7694" width="6.28515625" style="52" customWidth="1"/>
    <col min="7695" max="7696" width="9.140625" style="52" customWidth="1"/>
    <col min="7697" max="7697" width="11.85546875" style="52" customWidth="1"/>
    <col min="7698" max="7698" width="12.42578125" style="52" customWidth="1"/>
    <col min="7699" max="7699" width="9.140625" style="52"/>
    <col min="7700" max="7700" width="13.140625" style="52" customWidth="1"/>
    <col min="7701" max="7936" width="9.140625" style="52"/>
    <col min="7937" max="7938" width="9.5703125" style="52" customWidth="1"/>
    <col min="7939" max="7942" width="10.5703125" style="52" customWidth="1"/>
    <col min="7943" max="7948" width="13.28515625" style="52" customWidth="1"/>
    <col min="7949" max="7949" width="14.7109375" style="52" customWidth="1"/>
    <col min="7950" max="7950" width="6.28515625" style="52" customWidth="1"/>
    <col min="7951" max="7952" width="9.140625" style="52" customWidth="1"/>
    <col min="7953" max="7953" width="11.85546875" style="52" customWidth="1"/>
    <col min="7954" max="7954" width="12.42578125" style="52" customWidth="1"/>
    <col min="7955" max="7955" width="9.140625" style="52"/>
    <col min="7956" max="7956" width="13.140625" style="52" customWidth="1"/>
    <col min="7957" max="8192" width="9.140625" style="52"/>
    <col min="8193" max="8194" width="9.5703125" style="52" customWidth="1"/>
    <col min="8195" max="8198" width="10.5703125" style="52" customWidth="1"/>
    <col min="8199" max="8204" width="13.28515625" style="52" customWidth="1"/>
    <col min="8205" max="8205" width="14.7109375" style="52" customWidth="1"/>
    <col min="8206" max="8206" width="6.28515625" style="52" customWidth="1"/>
    <col min="8207" max="8208" width="9.140625" style="52" customWidth="1"/>
    <col min="8209" max="8209" width="11.85546875" style="52" customWidth="1"/>
    <col min="8210" max="8210" width="12.42578125" style="52" customWidth="1"/>
    <col min="8211" max="8211" width="9.140625" style="52"/>
    <col min="8212" max="8212" width="13.140625" style="52" customWidth="1"/>
    <col min="8213" max="8448" width="9.140625" style="52"/>
    <col min="8449" max="8450" width="9.5703125" style="52" customWidth="1"/>
    <col min="8451" max="8454" width="10.5703125" style="52" customWidth="1"/>
    <col min="8455" max="8460" width="13.28515625" style="52" customWidth="1"/>
    <col min="8461" max="8461" width="14.7109375" style="52" customWidth="1"/>
    <col min="8462" max="8462" width="6.28515625" style="52" customWidth="1"/>
    <col min="8463" max="8464" width="9.140625" style="52" customWidth="1"/>
    <col min="8465" max="8465" width="11.85546875" style="52" customWidth="1"/>
    <col min="8466" max="8466" width="12.42578125" style="52" customWidth="1"/>
    <col min="8467" max="8467" width="9.140625" style="52"/>
    <col min="8468" max="8468" width="13.140625" style="52" customWidth="1"/>
    <col min="8469" max="8704" width="9.140625" style="52"/>
    <col min="8705" max="8706" width="9.5703125" style="52" customWidth="1"/>
    <col min="8707" max="8710" width="10.5703125" style="52" customWidth="1"/>
    <col min="8711" max="8716" width="13.28515625" style="52" customWidth="1"/>
    <col min="8717" max="8717" width="14.7109375" style="52" customWidth="1"/>
    <col min="8718" max="8718" width="6.28515625" style="52" customWidth="1"/>
    <col min="8719" max="8720" width="9.140625" style="52" customWidth="1"/>
    <col min="8721" max="8721" width="11.85546875" style="52" customWidth="1"/>
    <col min="8722" max="8722" width="12.42578125" style="52" customWidth="1"/>
    <col min="8723" max="8723" width="9.140625" style="52"/>
    <col min="8724" max="8724" width="13.140625" style="52" customWidth="1"/>
    <col min="8725" max="8960" width="9.140625" style="52"/>
    <col min="8961" max="8962" width="9.5703125" style="52" customWidth="1"/>
    <col min="8963" max="8966" width="10.5703125" style="52" customWidth="1"/>
    <col min="8967" max="8972" width="13.28515625" style="52" customWidth="1"/>
    <col min="8973" max="8973" width="14.7109375" style="52" customWidth="1"/>
    <col min="8974" max="8974" width="6.28515625" style="52" customWidth="1"/>
    <col min="8975" max="8976" width="9.140625" style="52" customWidth="1"/>
    <col min="8977" max="8977" width="11.85546875" style="52" customWidth="1"/>
    <col min="8978" max="8978" width="12.42578125" style="52" customWidth="1"/>
    <col min="8979" max="8979" width="9.140625" style="52"/>
    <col min="8980" max="8980" width="13.140625" style="52" customWidth="1"/>
    <col min="8981" max="9216" width="9.140625" style="52"/>
    <col min="9217" max="9218" width="9.5703125" style="52" customWidth="1"/>
    <col min="9219" max="9222" width="10.5703125" style="52" customWidth="1"/>
    <col min="9223" max="9228" width="13.28515625" style="52" customWidth="1"/>
    <col min="9229" max="9229" width="14.7109375" style="52" customWidth="1"/>
    <col min="9230" max="9230" width="6.28515625" style="52" customWidth="1"/>
    <col min="9231" max="9232" width="9.140625" style="52" customWidth="1"/>
    <col min="9233" max="9233" width="11.85546875" style="52" customWidth="1"/>
    <col min="9234" max="9234" width="12.42578125" style="52" customWidth="1"/>
    <col min="9235" max="9235" width="9.140625" style="52"/>
    <col min="9236" max="9236" width="13.140625" style="52" customWidth="1"/>
    <col min="9237" max="9472" width="9.140625" style="52"/>
    <col min="9473" max="9474" width="9.5703125" style="52" customWidth="1"/>
    <col min="9475" max="9478" width="10.5703125" style="52" customWidth="1"/>
    <col min="9479" max="9484" width="13.28515625" style="52" customWidth="1"/>
    <col min="9485" max="9485" width="14.7109375" style="52" customWidth="1"/>
    <col min="9486" max="9486" width="6.28515625" style="52" customWidth="1"/>
    <col min="9487" max="9488" width="9.140625" style="52" customWidth="1"/>
    <col min="9489" max="9489" width="11.85546875" style="52" customWidth="1"/>
    <col min="9490" max="9490" width="12.42578125" style="52" customWidth="1"/>
    <col min="9491" max="9491" width="9.140625" style="52"/>
    <col min="9492" max="9492" width="13.140625" style="52" customWidth="1"/>
    <col min="9493" max="9728" width="9.140625" style="52"/>
    <col min="9729" max="9730" width="9.5703125" style="52" customWidth="1"/>
    <col min="9731" max="9734" width="10.5703125" style="52" customWidth="1"/>
    <col min="9735" max="9740" width="13.28515625" style="52" customWidth="1"/>
    <col min="9741" max="9741" width="14.7109375" style="52" customWidth="1"/>
    <col min="9742" max="9742" width="6.28515625" style="52" customWidth="1"/>
    <col min="9743" max="9744" width="9.140625" style="52" customWidth="1"/>
    <col min="9745" max="9745" width="11.85546875" style="52" customWidth="1"/>
    <col min="9746" max="9746" width="12.42578125" style="52" customWidth="1"/>
    <col min="9747" max="9747" width="9.140625" style="52"/>
    <col min="9748" max="9748" width="13.140625" style="52" customWidth="1"/>
    <col min="9749" max="9984" width="9.140625" style="52"/>
    <col min="9985" max="9986" width="9.5703125" style="52" customWidth="1"/>
    <col min="9987" max="9990" width="10.5703125" style="52" customWidth="1"/>
    <col min="9991" max="9996" width="13.28515625" style="52" customWidth="1"/>
    <col min="9997" max="9997" width="14.7109375" style="52" customWidth="1"/>
    <col min="9998" max="9998" width="6.28515625" style="52" customWidth="1"/>
    <col min="9999" max="10000" width="9.140625" style="52" customWidth="1"/>
    <col min="10001" max="10001" width="11.85546875" style="52" customWidth="1"/>
    <col min="10002" max="10002" width="12.42578125" style="52" customWidth="1"/>
    <col min="10003" max="10003" width="9.140625" style="52"/>
    <col min="10004" max="10004" width="13.140625" style="52" customWidth="1"/>
    <col min="10005" max="10240" width="9.140625" style="52"/>
    <col min="10241" max="10242" width="9.5703125" style="52" customWidth="1"/>
    <col min="10243" max="10246" width="10.5703125" style="52" customWidth="1"/>
    <col min="10247" max="10252" width="13.28515625" style="52" customWidth="1"/>
    <col min="10253" max="10253" width="14.7109375" style="52" customWidth="1"/>
    <col min="10254" max="10254" width="6.28515625" style="52" customWidth="1"/>
    <col min="10255" max="10256" width="9.140625" style="52" customWidth="1"/>
    <col min="10257" max="10257" width="11.85546875" style="52" customWidth="1"/>
    <col min="10258" max="10258" width="12.42578125" style="52" customWidth="1"/>
    <col min="10259" max="10259" width="9.140625" style="52"/>
    <col min="10260" max="10260" width="13.140625" style="52" customWidth="1"/>
    <col min="10261" max="10496" width="9.140625" style="52"/>
    <col min="10497" max="10498" width="9.5703125" style="52" customWidth="1"/>
    <col min="10499" max="10502" width="10.5703125" style="52" customWidth="1"/>
    <col min="10503" max="10508" width="13.28515625" style="52" customWidth="1"/>
    <col min="10509" max="10509" width="14.7109375" style="52" customWidth="1"/>
    <col min="10510" max="10510" width="6.28515625" style="52" customWidth="1"/>
    <col min="10511" max="10512" width="9.140625" style="52" customWidth="1"/>
    <col min="10513" max="10513" width="11.85546875" style="52" customWidth="1"/>
    <col min="10514" max="10514" width="12.42578125" style="52" customWidth="1"/>
    <col min="10515" max="10515" width="9.140625" style="52"/>
    <col min="10516" max="10516" width="13.140625" style="52" customWidth="1"/>
    <col min="10517" max="10752" width="9.140625" style="52"/>
    <col min="10753" max="10754" width="9.5703125" style="52" customWidth="1"/>
    <col min="10755" max="10758" width="10.5703125" style="52" customWidth="1"/>
    <col min="10759" max="10764" width="13.28515625" style="52" customWidth="1"/>
    <col min="10765" max="10765" width="14.7109375" style="52" customWidth="1"/>
    <col min="10766" max="10766" width="6.28515625" style="52" customWidth="1"/>
    <col min="10767" max="10768" width="9.140625" style="52" customWidth="1"/>
    <col min="10769" max="10769" width="11.85546875" style="52" customWidth="1"/>
    <col min="10770" max="10770" width="12.42578125" style="52" customWidth="1"/>
    <col min="10771" max="10771" width="9.140625" style="52"/>
    <col min="10772" max="10772" width="13.140625" style="52" customWidth="1"/>
    <col min="10773" max="11008" width="9.140625" style="52"/>
    <col min="11009" max="11010" width="9.5703125" style="52" customWidth="1"/>
    <col min="11011" max="11014" width="10.5703125" style="52" customWidth="1"/>
    <col min="11015" max="11020" width="13.28515625" style="52" customWidth="1"/>
    <col min="11021" max="11021" width="14.7109375" style="52" customWidth="1"/>
    <col min="11022" max="11022" width="6.28515625" style="52" customWidth="1"/>
    <col min="11023" max="11024" width="9.140625" style="52" customWidth="1"/>
    <col min="11025" max="11025" width="11.85546875" style="52" customWidth="1"/>
    <col min="11026" max="11026" width="12.42578125" style="52" customWidth="1"/>
    <col min="11027" max="11027" width="9.140625" style="52"/>
    <col min="11028" max="11028" width="13.140625" style="52" customWidth="1"/>
    <col min="11029" max="11264" width="9.140625" style="52"/>
    <col min="11265" max="11266" width="9.5703125" style="52" customWidth="1"/>
    <col min="11267" max="11270" width="10.5703125" style="52" customWidth="1"/>
    <col min="11271" max="11276" width="13.28515625" style="52" customWidth="1"/>
    <col min="11277" max="11277" width="14.7109375" style="52" customWidth="1"/>
    <col min="11278" max="11278" width="6.28515625" style="52" customWidth="1"/>
    <col min="11279" max="11280" width="9.140625" style="52" customWidth="1"/>
    <col min="11281" max="11281" width="11.85546875" style="52" customWidth="1"/>
    <col min="11282" max="11282" width="12.42578125" style="52" customWidth="1"/>
    <col min="11283" max="11283" width="9.140625" style="52"/>
    <col min="11284" max="11284" width="13.140625" style="52" customWidth="1"/>
    <col min="11285" max="11520" width="9.140625" style="52"/>
    <col min="11521" max="11522" width="9.5703125" style="52" customWidth="1"/>
    <col min="11523" max="11526" width="10.5703125" style="52" customWidth="1"/>
    <col min="11527" max="11532" width="13.28515625" style="52" customWidth="1"/>
    <col min="11533" max="11533" width="14.7109375" style="52" customWidth="1"/>
    <col min="11534" max="11534" width="6.28515625" style="52" customWidth="1"/>
    <col min="11535" max="11536" width="9.140625" style="52" customWidth="1"/>
    <col min="11537" max="11537" width="11.85546875" style="52" customWidth="1"/>
    <col min="11538" max="11538" width="12.42578125" style="52" customWidth="1"/>
    <col min="11539" max="11539" width="9.140625" style="52"/>
    <col min="11540" max="11540" width="13.140625" style="52" customWidth="1"/>
    <col min="11541" max="11776" width="9.140625" style="52"/>
    <col min="11777" max="11778" width="9.5703125" style="52" customWidth="1"/>
    <col min="11779" max="11782" width="10.5703125" style="52" customWidth="1"/>
    <col min="11783" max="11788" width="13.28515625" style="52" customWidth="1"/>
    <col min="11789" max="11789" width="14.7109375" style="52" customWidth="1"/>
    <col min="11790" max="11790" width="6.28515625" style="52" customWidth="1"/>
    <col min="11791" max="11792" width="9.140625" style="52" customWidth="1"/>
    <col min="11793" max="11793" width="11.85546875" style="52" customWidth="1"/>
    <col min="11794" max="11794" width="12.42578125" style="52" customWidth="1"/>
    <col min="11795" max="11795" width="9.140625" style="52"/>
    <col min="11796" max="11796" width="13.140625" style="52" customWidth="1"/>
    <col min="11797" max="12032" width="9.140625" style="52"/>
    <col min="12033" max="12034" width="9.5703125" style="52" customWidth="1"/>
    <col min="12035" max="12038" width="10.5703125" style="52" customWidth="1"/>
    <col min="12039" max="12044" width="13.28515625" style="52" customWidth="1"/>
    <col min="12045" max="12045" width="14.7109375" style="52" customWidth="1"/>
    <col min="12046" max="12046" width="6.28515625" style="52" customWidth="1"/>
    <col min="12047" max="12048" width="9.140625" style="52" customWidth="1"/>
    <col min="12049" max="12049" width="11.85546875" style="52" customWidth="1"/>
    <col min="12050" max="12050" width="12.42578125" style="52" customWidth="1"/>
    <col min="12051" max="12051" width="9.140625" style="52"/>
    <col min="12052" max="12052" width="13.140625" style="52" customWidth="1"/>
    <col min="12053" max="12288" width="9.140625" style="52"/>
    <col min="12289" max="12290" width="9.5703125" style="52" customWidth="1"/>
    <col min="12291" max="12294" width="10.5703125" style="52" customWidth="1"/>
    <col min="12295" max="12300" width="13.28515625" style="52" customWidth="1"/>
    <col min="12301" max="12301" width="14.7109375" style="52" customWidth="1"/>
    <col min="12302" max="12302" width="6.28515625" style="52" customWidth="1"/>
    <col min="12303" max="12304" width="9.140625" style="52" customWidth="1"/>
    <col min="12305" max="12305" width="11.85546875" style="52" customWidth="1"/>
    <col min="12306" max="12306" width="12.42578125" style="52" customWidth="1"/>
    <col min="12307" max="12307" width="9.140625" style="52"/>
    <col min="12308" max="12308" width="13.140625" style="52" customWidth="1"/>
    <col min="12309" max="12544" width="9.140625" style="52"/>
    <col min="12545" max="12546" width="9.5703125" style="52" customWidth="1"/>
    <col min="12547" max="12550" width="10.5703125" style="52" customWidth="1"/>
    <col min="12551" max="12556" width="13.28515625" style="52" customWidth="1"/>
    <col min="12557" max="12557" width="14.7109375" style="52" customWidth="1"/>
    <col min="12558" max="12558" width="6.28515625" style="52" customWidth="1"/>
    <col min="12559" max="12560" width="9.140625" style="52" customWidth="1"/>
    <col min="12561" max="12561" width="11.85546875" style="52" customWidth="1"/>
    <col min="12562" max="12562" width="12.42578125" style="52" customWidth="1"/>
    <col min="12563" max="12563" width="9.140625" style="52"/>
    <col min="12564" max="12564" width="13.140625" style="52" customWidth="1"/>
    <col min="12565" max="12800" width="9.140625" style="52"/>
    <col min="12801" max="12802" width="9.5703125" style="52" customWidth="1"/>
    <col min="12803" max="12806" width="10.5703125" style="52" customWidth="1"/>
    <col min="12807" max="12812" width="13.28515625" style="52" customWidth="1"/>
    <col min="12813" max="12813" width="14.7109375" style="52" customWidth="1"/>
    <col min="12814" max="12814" width="6.28515625" style="52" customWidth="1"/>
    <col min="12815" max="12816" width="9.140625" style="52" customWidth="1"/>
    <col min="12817" max="12817" width="11.85546875" style="52" customWidth="1"/>
    <col min="12818" max="12818" width="12.42578125" style="52" customWidth="1"/>
    <col min="12819" max="12819" width="9.140625" style="52"/>
    <col min="12820" max="12820" width="13.140625" style="52" customWidth="1"/>
    <col min="12821" max="13056" width="9.140625" style="52"/>
    <col min="13057" max="13058" width="9.5703125" style="52" customWidth="1"/>
    <col min="13059" max="13062" width="10.5703125" style="52" customWidth="1"/>
    <col min="13063" max="13068" width="13.28515625" style="52" customWidth="1"/>
    <col min="13069" max="13069" width="14.7109375" style="52" customWidth="1"/>
    <col min="13070" max="13070" width="6.28515625" style="52" customWidth="1"/>
    <col min="13071" max="13072" width="9.140625" style="52" customWidth="1"/>
    <col min="13073" max="13073" width="11.85546875" style="52" customWidth="1"/>
    <col min="13074" max="13074" width="12.42578125" style="52" customWidth="1"/>
    <col min="13075" max="13075" width="9.140625" style="52"/>
    <col min="13076" max="13076" width="13.140625" style="52" customWidth="1"/>
    <col min="13077" max="13312" width="9.140625" style="52"/>
    <col min="13313" max="13314" width="9.5703125" style="52" customWidth="1"/>
    <col min="13315" max="13318" width="10.5703125" style="52" customWidth="1"/>
    <col min="13319" max="13324" width="13.28515625" style="52" customWidth="1"/>
    <col min="13325" max="13325" width="14.7109375" style="52" customWidth="1"/>
    <col min="13326" max="13326" width="6.28515625" style="52" customWidth="1"/>
    <col min="13327" max="13328" width="9.140625" style="52" customWidth="1"/>
    <col min="13329" max="13329" width="11.85546875" style="52" customWidth="1"/>
    <col min="13330" max="13330" width="12.42578125" style="52" customWidth="1"/>
    <col min="13331" max="13331" width="9.140625" style="52"/>
    <col min="13332" max="13332" width="13.140625" style="52" customWidth="1"/>
    <col min="13333" max="13568" width="9.140625" style="52"/>
    <col min="13569" max="13570" width="9.5703125" style="52" customWidth="1"/>
    <col min="13571" max="13574" width="10.5703125" style="52" customWidth="1"/>
    <col min="13575" max="13580" width="13.28515625" style="52" customWidth="1"/>
    <col min="13581" max="13581" width="14.7109375" style="52" customWidth="1"/>
    <col min="13582" max="13582" width="6.28515625" style="52" customWidth="1"/>
    <col min="13583" max="13584" width="9.140625" style="52" customWidth="1"/>
    <col min="13585" max="13585" width="11.85546875" style="52" customWidth="1"/>
    <col min="13586" max="13586" width="12.42578125" style="52" customWidth="1"/>
    <col min="13587" max="13587" width="9.140625" style="52"/>
    <col min="13588" max="13588" width="13.140625" style="52" customWidth="1"/>
    <col min="13589" max="13824" width="9.140625" style="52"/>
    <col min="13825" max="13826" width="9.5703125" style="52" customWidth="1"/>
    <col min="13827" max="13830" width="10.5703125" style="52" customWidth="1"/>
    <col min="13831" max="13836" width="13.28515625" style="52" customWidth="1"/>
    <col min="13837" max="13837" width="14.7109375" style="52" customWidth="1"/>
    <col min="13838" max="13838" width="6.28515625" style="52" customWidth="1"/>
    <col min="13839" max="13840" width="9.140625" style="52" customWidth="1"/>
    <col min="13841" max="13841" width="11.85546875" style="52" customWidth="1"/>
    <col min="13842" max="13842" width="12.42578125" style="52" customWidth="1"/>
    <col min="13843" max="13843" width="9.140625" style="52"/>
    <col min="13844" max="13844" width="13.140625" style="52" customWidth="1"/>
    <col min="13845" max="14080" width="9.140625" style="52"/>
    <col min="14081" max="14082" width="9.5703125" style="52" customWidth="1"/>
    <col min="14083" max="14086" width="10.5703125" style="52" customWidth="1"/>
    <col min="14087" max="14092" width="13.28515625" style="52" customWidth="1"/>
    <col min="14093" max="14093" width="14.7109375" style="52" customWidth="1"/>
    <col min="14094" max="14094" width="6.28515625" style="52" customWidth="1"/>
    <col min="14095" max="14096" width="9.140625" style="52" customWidth="1"/>
    <col min="14097" max="14097" width="11.85546875" style="52" customWidth="1"/>
    <col min="14098" max="14098" width="12.42578125" style="52" customWidth="1"/>
    <col min="14099" max="14099" width="9.140625" style="52"/>
    <col min="14100" max="14100" width="13.140625" style="52" customWidth="1"/>
    <col min="14101" max="14336" width="9.140625" style="52"/>
    <col min="14337" max="14338" width="9.5703125" style="52" customWidth="1"/>
    <col min="14339" max="14342" width="10.5703125" style="52" customWidth="1"/>
    <col min="14343" max="14348" width="13.28515625" style="52" customWidth="1"/>
    <col min="14349" max="14349" width="14.7109375" style="52" customWidth="1"/>
    <col min="14350" max="14350" width="6.28515625" style="52" customWidth="1"/>
    <col min="14351" max="14352" width="9.140625" style="52" customWidth="1"/>
    <col min="14353" max="14353" width="11.85546875" style="52" customWidth="1"/>
    <col min="14354" max="14354" width="12.42578125" style="52" customWidth="1"/>
    <col min="14355" max="14355" width="9.140625" style="52"/>
    <col min="14356" max="14356" width="13.140625" style="52" customWidth="1"/>
    <col min="14357" max="14592" width="9.140625" style="52"/>
    <col min="14593" max="14594" width="9.5703125" style="52" customWidth="1"/>
    <col min="14595" max="14598" width="10.5703125" style="52" customWidth="1"/>
    <col min="14599" max="14604" width="13.28515625" style="52" customWidth="1"/>
    <col min="14605" max="14605" width="14.7109375" style="52" customWidth="1"/>
    <col min="14606" max="14606" width="6.28515625" style="52" customWidth="1"/>
    <col min="14607" max="14608" width="9.140625" style="52" customWidth="1"/>
    <col min="14609" max="14609" width="11.85546875" style="52" customWidth="1"/>
    <col min="14610" max="14610" width="12.42578125" style="52" customWidth="1"/>
    <col min="14611" max="14611" width="9.140625" style="52"/>
    <col min="14612" max="14612" width="13.140625" style="52" customWidth="1"/>
    <col min="14613" max="14848" width="9.140625" style="52"/>
    <col min="14849" max="14850" width="9.5703125" style="52" customWidth="1"/>
    <col min="14851" max="14854" width="10.5703125" style="52" customWidth="1"/>
    <col min="14855" max="14860" width="13.28515625" style="52" customWidth="1"/>
    <col min="14861" max="14861" width="14.7109375" style="52" customWidth="1"/>
    <col min="14862" max="14862" width="6.28515625" style="52" customWidth="1"/>
    <col min="14863" max="14864" width="9.140625" style="52" customWidth="1"/>
    <col min="14865" max="14865" width="11.85546875" style="52" customWidth="1"/>
    <col min="14866" max="14866" width="12.42578125" style="52" customWidth="1"/>
    <col min="14867" max="14867" width="9.140625" style="52"/>
    <col min="14868" max="14868" width="13.140625" style="52" customWidth="1"/>
    <col min="14869" max="15104" width="9.140625" style="52"/>
    <col min="15105" max="15106" width="9.5703125" style="52" customWidth="1"/>
    <col min="15107" max="15110" width="10.5703125" style="52" customWidth="1"/>
    <col min="15111" max="15116" width="13.28515625" style="52" customWidth="1"/>
    <col min="15117" max="15117" width="14.7109375" style="52" customWidth="1"/>
    <col min="15118" max="15118" width="6.28515625" style="52" customWidth="1"/>
    <col min="15119" max="15120" width="9.140625" style="52" customWidth="1"/>
    <col min="15121" max="15121" width="11.85546875" style="52" customWidth="1"/>
    <col min="15122" max="15122" width="12.42578125" style="52" customWidth="1"/>
    <col min="15123" max="15123" width="9.140625" style="52"/>
    <col min="15124" max="15124" width="13.140625" style="52" customWidth="1"/>
    <col min="15125" max="15360" width="9.140625" style="52"/>
    <col min="15361" max="15362" width="9.5703125" style="52" customWidth="1"/>
    <col min="15363" max="15366" width="10.5703125" style="52" customWidth="1"/>
    <col min="15367" max="15372" width="13.28515625" style="52" customWidth="1"/>
    <col min="15373" max="15373" width="14.7109375" style="52" customWidth="1"/>
    <col min="15374" max="15374" width="6.28515625" style="52" customWidth="1"/>
    <col min="15375" max="15376" width="9.140625" style="52" customWidth="1"/>
    <col min="15377" max="15377" width="11.85546875" style="52" customWidth="1"/>
    <col min="15378" max="15378" width="12.42578125" style="52" customWidth="1"/>
    <col min="15379" max="15379" width="9.140625" style="52"/>
    <col min="15380" max="15380" width="13.140625" style="52" customWidth="1"/>
    <col min="15381" max="15616" width="9.140625" style="52"/>
    <col min="15617" max="15618" width="9.5703125" style="52" customWidth="1"/>
    <col min="15619" max="15622" width="10.5703125" style="52" customWidth="1"/>
    <col min="15623" max="15628" width="13.28515625" style="52" customWidth="1"/>
    <col min="15629" max="15629" width="14.7109375" style="52" customWidth="1"/>
    <col min="15630" max="15630" width="6.28515625" style="52" customWidth="1"/>
    <col min="15631" max="15632" width="9.140625" style="52" customWidth="1"/>
    <col min="15633" max="15633" width="11.85546875" style="52" customWidth="1"/>
    <col min="15634" max="15634" width="12.42578125" style="52" customWidth="1"/>
    <col min="15635" max="15635" width="9.140625" style="52"/>
    <col min="15636" max="15636" width="13.140625" style="52" customWidth="1"/>
    <col min="15637" max="15872" width="9.140625" style="52"/>
    <col min="15873" max="15874" width="9.5703125" style="52" customWidth="1"/>
    <col min="15875" max="15878" width="10.5703125" style="52" customWidth="1"/>
    <col min="15879" max="15884" width="13.28515625" style="52" customWidth="1"/>
    <col min="15885" max="15885" width="14.7109375" style="52" customWidth="1"/>
    <col min="15886" max="15886" width="6.28515625" style="52" customWidth="1"/>
    <col min="15887" max="15888" width="9.140625" style="52" customWidth="1"/>
    <col min="15889" max="15889" width="11.85546875" style="52" customWidth="1"/>
    <col min="15890" max="15890" width="12.42578125" style="52" customWidth="1"/>
    <col min="15891" max="15891" width="9.140625" style="52"/>
    <col min="15892" max="15892" width="13.140625" style="52" customWidth="1"/>
    <col min="15893" max="16128" width="9.140625" style="52"/>
    <col min="16129" max="16130" width="9.5703125" style="52" customWidth="1"/>
    <col min="16131" max="16134" width="10.5703125" style="52" customWidth="1"/>
    <col min="16135" max="16140" width="13.28515625" style="52" customWidth="1"/>
    <col min="16141" max="16141" width="14.7109375" style="52" customWidth="1"/>
    <col min="16142" max="16142" width="6.28515625" style="52" customWidth="1"/>
    <col min="16143" max="16144" width="9.140625" style="52" customWidth="1"/>
    <col min="16145" max="16145" width="11.85546875" style="52" customWidth="1"/>
    <col min="16146" max="16146" width="12.42578125" style="52" customWidth="1"/>
    <col min="16147" max="16147" width="9.140625" style="52"/>
    <col min="16148" max="16148" width="13.140625" style="52" customWidth="1"/>
    <col min="16149" max="16384" width="9.140625" style="52"/>
  </cols>
  <sheetData>
    <row r="1" spans="1:20" ht="18.7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20" ht="18.75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20" s="53" customFormat="1" ht="18.75">
      <c r="A3" s="177" t="s">
        <v>85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O3" s="115"/>
      <c r="S3" s="116"/>
    </row>
    <row r="4" spans="1:20" s="54" customFormat="1" ht="18.75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20" ht="21" customHeight="1">
      <c r="A5" s="182" t="s">
        <v>37</v>
      </c>
      <c r="B5" s="179" t="s">
        <v>38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1:20" ht="33.75" customHeight="1">
      <c r="A6" s="182"/>
      <c r="B6" s="62" t="s">
        <v>39</v>
      </c>
      <c r="C6" s="62" t="s">
        <v>40</v>
      </c>
      <c r="D6" s="62" t="s">
        <v>41</v>
      </c>
      <c r="E6" s="62" t="s">
        <v>42</v>
      </c>
      <c r="F6" s="62" t="s">
        <v>43</v>
      </c>
      <c r="G6" s="62" t="s">
        <v>44</v>
      </c>
      <c r="H6" s="62" t="s">
        <v>29</v>
      </c>
      <c r="I6" s="62" t="s">
        <v>30</v>
      </c>
      <c r="J6" s="62" t="s">
        <v>31</v>
      </c>
      <c r="K6" s="62" t="s">
        <v>32</v>
      </c>
      <c r="L6" s="62" t="s">
        <v>33</v>
      </c>
      <c r="M6" s="62" t="s">
        <v>45</v>
      </c>
      <c r="O6" s="117"/>
      <c r="Q6" s="55" t="s">
        <v>86</v>
      </c>
      <c r="R6" s="117" t="s">
        <v>87</v>
      </c>
      <c r="S6" s="118"/>
      <c r="T6" s="55"/>
    </row>
    <row r="7" spans="1:20" ht="18.75">
      <c r="A7" s="36">
        <v>5</v>
      </c>
      <c r="B7" s="37">
        <f t="shared" ref="B7:B70" si="0">ROUND(R7*50/30*5,0)</f>
        <v>192</v>
      </c>
      <c r="C7" s="37">
        <f t="shared" ref="C7:C70" si="1">ROUND(R7*50/30*10,0)</f>
        <v>383</v>
      </c>
      <c r="D7" s="37">
        <f t="shared" ref="D7:D70" si="2">ROUND(R7*50/30*15,0)</f>
        <v>575</v>
      </c>
      <c r="E7" s="37">
        <f t="shared" ref="E7:E70" si="3">ROUND(R7*50/30*20,0)</f>
        <v>767</v>
      </c>
      <c r="F7" s="37">
        <f t="shared" ref="F7:F70" si="4">ROUND(R7*50/30*25,0)</f>
        <v>958</v>
      </c>
      <c r="G7" s="37">
        <f t="shared" ref="G7:G70" si="5">ROUND(R7*50,0)</f>
        <v>1150</v>
      </c>
      <c r="H7" s="37">
        <f t="shared" ref="H7:H70" si="6">ROUND(R7*50*2,0)</f>
        <v>2300</v>
      </c>
      <c r="I7" s="37">
        <f t="shared" ref="I7:I70" si="7">ROUND(R7*50*3,0)</f>
        <v>3450</v>
      </c>
      <c r="J7" s="37">
        <f t="shared" ref="J7:J70" si="8">ROUND(R7*50*4,0)</f>
        <v>4600</v>
      </c>
      <c r="K7" s="37">
        <f t="shared" ref="K7:K70" si="9">ROUND(R7*50*5,0)</f>
        <v>5750</v>
      </c>
      <c r="L7" s="37">
        <f t="shared" ref="L7:L70" si="10">ROUND(R7*50*6,0)</f>
        <v>6900</v>
      </c>
      <c r="M7" s="37">
        <f t="shared" ref="M7:M70" si="11">ROUND(R7*50*12,0)</f>
        <v>13800</v>
      </c>
      <c r="N7" s="119">
        <f>50/30</f>
        <v>1.6666666666666667</v>
      </c>
      <c r="O7" s="114"/>
      <c r="Q7" s="120"/>
      <c r="R7" s="121">
        <v>23</v>
      </c>
      <c r="T7" s="56"/>
    </row>
    <row r="8" spans="1:20" ht="18.75">
      <c r="A8" s="36">
        <v>6</v>
      </c>
      <c r="B8" s="37">
        <f t="shared" si="0"/>
        <v>192</v>
      </c>
      <c r="C8" s="37">
        <f t="shared" si="1"/>
        <v>383</v>
      </c>
      <c r="D8" s="37">
        <f t="shared" si="2"/>
        <v>575</v>
      </c>
      <c r="E8" s="37">
        <f t="shared" si="3"/>
        <v>767</v>
      </c>
      <c r="F8" s="37">
        <f t="shared" si="4"/>
        <v>958</v>
      </c>
      <c r="G8" s="37">
        <f t="shared" si="5"/>
        <v>1150</v>
      </c>
      <c r="H8" s="37">
        <f t="shared" si="6"/>
        <v>2300</v>
      </c>
      <c r="I8" s="37">
        <f t="shared" si="7"/>
        <v>3450</v>
      </c>
      <c r="J8" s="37">
        <f t="shared" si="8"/>
        <v>4600</v>
      </c>
      <c r="K8" s="37">
        <f t="shared" si="9"/>
        <v>5750</v>
      </c>
      <c r="L8" s="37">
        <f t="shared" si="10"/>
        <v>6900</v>
      </c>
      <c r="M8" s="37">
        <f t="shared" si="11"/>
        <v>13800</v>
      </c>
      <c r="N8" s="122"/>
      <c r="O8" s="114"/>
      <c r="Q8" s="120"/>
      <c r="R8" s="121">
        <v>23</v>
      </c>
      <c r="T8" s="56"/>
    </row>
    <row r="9" spans="1:20" ht="18.75">
      <c r="A9" s="36">
        <v>7</v>
      </c>
      <c r="B9" s="37">
        <f t="shared" si="0"/>
        <v>192</v>
      </c>
      <c r="C9" s="37">
        <f t="shared" si="1"/>
        <v>383</v>
      </c>
      <c r="D9" s="37">
        <f t="shared" si="2"/>
        <v>575</v>
      </c>
      <c r="E9" s="37">
        <f t="shared" si="3"/>
        <v>767</v>
      </c>
      <c r="F9" s="37">
        <f t="shared" si="4"/>
        <v>958</v>
      </c>
      <c r="G9" s="37">
        <f t="shared" si="5"/>
        <v>1150</v>
      </c>
      <c r="H9" s="37">
        <f t="shared" si="6"/>
        <v>2300</v>
      </c>
      <c r="I9" s="37">
        <f t="shared" si="7"/>
        <v>3450</v>
      </c>
      <c r="J9" s="37">
        <f t="shared" si="8"/>
        <v>4600</v>
      </c>
      <c r="K9" s="37">
        <f t="shared" si="9"/>
        <v>5750</v>
      </c>
      <c r="L9" s="37">
        <f t="shared" si="10"/>
        <v>6900</v>
      </c>
      <c r="M9" s="37">
        <f t="shared" si="11"/>
        <v>13800</v>
      </c>
      <c r="N9" s="122"/>
      <c r="O9" s="114"/>
      <c r="Q9" s="120"/>
      <c r="R9" s="121">
        <v>23</v>
      </c>
      <c r="T9" s="56"/>
    </row>
    <row r="10" spans="1:20" ht="18.75">
      <c r="A10" s="36">
        <v>8</v>
      </c>
      <c r="B10" s="37">
        <f t="shared" si="0"/>
        <v>192</v>
      </c>
      <c r="C10" s="37">
        <f t="shared" si="1"/>
        <v>383</v>
      </c>
      <c r="D10" s="37">
        <f t="shared" si="2"/>
        <v>575</v>
      </c>
      <c r="E10" s="37">
        <f t="shared" si="3"/>
        <v>767</v>
      </c>
      <c r="F10" s="37">
        <f t="shared" si="4"/>
        <v>958</v>
      </c>
      <c r="G10" s="37">
        <f t="shared" si="5"/>
        <v>1150</v>
      </c>
      <c r="H10" s="37">
        <f t="shared" si="6"/>
        <v>2300</v>
      </c>
      <c r="I10" s="37">
        <f t="shared" si="7"/>
        <v>3450</v>
      </c>
      <c r="J10" s="37">
        <f t="shared" si="8"/>
        <v>4600</v>
      </c>
      <c r="K10" s="37">
        <f t="shared" si="9"/>
        <v>5750</v>
      </c>
      <c r="L10" s="37">
        <f t="shared" si="10"/>
        <v>6900</v>
      </c>
      <c r="M10" s="37">
        <f t="shared" si="11"/>
        <v>13800</v>
      </c>
      <c r="N10" s="122"/>
      <c r="O10" s="114"/>
      <c r="Q10" s="120"/>
      <c r="R10" s="121">
        <v>23</v>
      </c>
      <c r="T10" s="56"/>
    </row>
    <row r="11" spans="1:20" ht="18.75">
      <c r="A11" s="36">
        <v>9</v>
      </c>
      <c r="B11" s="37">
        <f t="shared" si="0"/>
        <v>192</v>
      </c>
      <c r="C11" s="37">
        <f t="shared" si="1"/>
        <v>383</v>
      </c>
      <c r="D11" s="37">
        <f t="shared" si="2"/>
        <v>575</v>
      </c>
      <c r="E11" s="37">
        <f t="shared" si="3"/>
        <v>767</v>
      </c>
      <c r="F11" s="37">
        <f t="shared" si="4"/>
        <v>958</v>
      </c>
      <c r="G11" s="37">
        <f t="shared" si="5"/>
        <v>1150</v>
      </c>
      <c r="H11" s="37">
        <f t="shared" si="6"/>
        <v>2300</v>
      </c>
      <c r="I11" s="37">
        <f t="shared" si="7"/>
        <v>3450</v>
      </c>
      <c r="J11" s="37">
        <f t="shared" si="8"/>
        <v>4600</v>
      </c>
      <c r="K11" s="37">
        <f t="shared" si="9"/>
        <v>5750</v>
      </c>
      <c r="L11" s="37">
        <f t="shared" si="10"/>
        <v>6900</v>
      </c>
      <c r="M11" s="37">
        <f t="shared" si="11"/>
        <v>13800</v>
      </c>
      <c r="N11" s="122"/>
      <c r="O11" s="114"/>
      <c r="Q11" s="120"/>
      <c r="R11" s="121">
        <v>23</v>
      </c>
      <c r="T11" s="56"/>
    </row>
    <row r="12" spans="1:20" s="57" customFormat="1" ht="18.75">
      <c r="A12" s="38">
        <v>10</v>
      </c>
      <c r="B12" s="39">
        <f t="shared" si="0"/>
        <v>192</v>
      </c>
      <c r="C12" s="39">
        <f t="shared" si="1"/>
        <v>383</v>
      </c>
      <c r="D12" s="39">
        <f t="shared" si="2"/>
        <v>575</v>
      </c>
      <c r="E12" s="39">
        <f t="shared" si="3"/>
        <v>767</v>
      </c>
      <c r="F12" s="39">
        <f t="shared" si="4"/>
        <v>958</v>
      </c>
      <c r="G12" s="39">
        <f t="shared" si="5"/>
        <v>1150</v>
      </c>
      <c r="H12" s="39">
        <f t="shared" si="6"/>
        <v>2300</v>
      </c>
      <c r="I12" s="39">
        <f t="shared" si="7"/>
        <v>3450</v>
      </c>
      <c r="J12" s="39">
        <f t="shared" si="8"/>
        <v>4600</v>
      </c>
      <c r="K12" s="39">
        <f t="shared" si="9"/>
        <v>5750</v>
      </c>
      <c r="L12" s="39">
        <f t="shared" si="10"/>
        <v>6900</v>
      </c>
      <c r="M12" s="39">
        <f t="shared" si="11"/>
        <v>13800</v>
      </c>
      <c r="N12" s="123"/>
      <c r="O12" s="124"/>
      <c r="Q12" s="125"/>
      <c r="R12" s="121">
        <v>23</v>
      </c>
      <c r="S12" s="124"/>
      <c r="T12" s="58"/>
    </row>
    <row r="13" spans="1:20" ht="18.75">
      <c r="A13" s="36">
        <v>11</v>
      </c>
      <c r="B13" s="37">
        <f t="shared" si="0"/>
        <v>383</v>
      </c>
      <c r="C13" s="37">
        <f t="shared" si="1"/>
        <v>767</v>
      </c>
      <c r="D13" s="37">
        <f t="shared" si="2"/>
        <v>1150</v>
      </c>
      <c r="E13" s="37">
        <f t="shared" si="3"/>
        <v>1533</v>
      </c>
      <c r="F13" s="37">
        <f t="shared" si="4"/>
        <v>1917</v>
      </c>
      <c r="G13" s="37">
        <f t="shared" si="5"/>
        <v>2300</v>
      </c>
      <c r="H13" s="37">
        <f t="shared" si="6"/>
        <v>4600</v>
      </c>
      <c r="I13" s="37">
        <f t="shared" si="7"/>
        <v>6900</v>
      </c>
      <c r="J13" s="37">
        <f t="shared" si="8"/>
        <v>9200</v>
      </c>
      <c r="K13" s="37">
        <f t="shared" si="9"/>
        <v>11500</v>
      </c>
      <c r="L13" s="37">
        <f t="shared" si="10"/>
        <v>13800</v>
      </c>
      <c r="M13" s="37">
        <f t="shared" si="11"/>
        <v>27600</v>
      </c>
      <c r="N13" s="122"/>
      <c r="O13" s="114"/>
      <c r="Q13" s="120"/>
      <c r="R13" s="121">
        <v>46</v>
      </c>
      <c r="T13" s="56"/>
    </row>
    <row r="14" spans="1:20" ht="18.75">
      <c r="A14" s="36">
        <v>12</v>
      </c>
      <c r="B14" s="37">
        <f t="shared" si="0"/>
        <v>383</v>
      </c>
      <c r="C14" s="37">
        <f t="shared" si="1"/>
        <v>767</v>
      </c>
      <c r="D14" s="37">
        <f t="shared" si="2"/>
        <v>1150</v>
      </c>
      <c r="E14" s="37">
        <f t="shared" si="3"/>
        <v>1533</v>
      </c>
      <c r="F14" s="37">
        <f t="shared" si="4"/>
        <v>1917</v>
      </c>
      <c r="G14" s="37">
        <f t="shared" si="5"/>
        <v>2300</v>
      </c>
      <c r="H14" s="37">
        <f t="shared" si="6"/>
        <v>4600</v>
      </c>
      <c r="I14" s="37">
        <f t="shared" si="7"/>
        <v>6900</v>
      </c>
      <c r="J14" s="37">
        <f t="shared" si="8"/>
        <v>9200</v>
      </c>
      <c r="K14" s="37">
        <f t="shared" si="9"/>
        <v>11500</v>
      </c>
      <c r="L14" s="37">
        <f t="shared" si="10"/>
        <v>13800</v>
      </c>
      <c r="M14" s="37">
        <f t="shared" si="11"/>
        <v>27600</v>
      </c>
      <c r="N14" s="122"/>
      <c r="O14" s="114"/>
      <c r="Q14" s="120"/>
      <c r="R14" s="121">
        <v>46</v>
      </c>
      <c r="T14" s="56"/>
    </row>
    <row r="15" spans="1:20" ht="18.75">
      <c r="A15" s="36">
        <v>13</v>
      </c>
      <c r="B15" s="37">
        <f t="shared" si="0"/>
        <v>383</v>
      </c>
      <c r="C15" s="37">
        <f t="shared" si="1"/>
        <v>767</v>
      </c>
      <c r="D15" s="37">
        <f t="shared" si="2"/>
        <v>1150</v>
      </c>
      <c r="E15" s="37">
        <f t="shared" si="3"/>
        <v>1533</v>
      </c>
      <c r="F15" s="37">
        <f t="shared" si="4"/>
        <v>1917</v>
      </c>
      <c r="G15" s="37">
        <f t="shared" si="5"/>
        <v>2300</v>
      </c>
      <c r="H15" s="37">
        <f t="shared" si="6"/>
        <v>4600</v>
      </c>
      <c r="I15" s="37">
        <f t="shared" si="7"/>
        <v>6900</v>
      </c>
      <c r="J15" s="37">
        <f t="shared" si="8"/>
        <v>9200</v>
      </c>
      <c r="K15" s="37">
        <f t="shared" si="9"/>
        <v>11500</v>
      </c>
      <c r="L15" s="37">
        <f t="shared" si="10"/>
        <v>13800</v>
      </c>
      <c r="M15" s="37">
        <f t="shared" si="11"/>
        <v>27600</v>
      </c>
      <c r="N15" s="122"/>
      <c r="O15" s="114"/>
      <c r="Q15" s="120"/>
      <c r="R15" s="121">
        <v>46</v>
      </c>
      <c r="T15" s="56"/>
    </row>
    <row r="16" spans="1:20" ht="18.75">
      <c r="A16" s="36">
        <v>14</v>
      </c>
      <c r="B16" s="37">
        <f t="shared" si="0"/>
        <v>383</v>
      </c>
      <c r="C16" s="37">
        <f t="shared" si="1"/>
        <v>767</v>
      </c>
      <c r="D16" s="37">
        <f t="shared" si="2"/>
        <v>1150</v>
      </c>
      <c r="E16" s="37">
        <f t="shared" si="3"/>
        <v>1533</v>
      </c>
      <c r="F16" s="37">
        <f t="shared" si="4"/>
        <v>1917</v>
      </c>
      <c r="G16" s="37">
        <f t="shared" si="5"/>
        <v>2300</v>
      </c>
      <c r="H16" s="37">
        <f t="shared" si="6"/>
        <v>4600</v>
      </c>
      <c r="I16" s="37">
        <f t="shared" si="7"/>
        <v>6900</v>
      </c>
      <c r="J16" s="37">
        <f t="shared" si="8"/>
        <v>9200</v>
      </c>
      <c r="K16" s="37">
        <f t="shared" si="9"/>
        <v>11500</v>
      </c>
      <c r="L16" s="37">
        <f t="shared" si="10"/>
        <v>13800</v>
      </c>
      <c r="M16" s="37">
        <f t="shared" si="11"/>
        <v>27600</v>
      </c>
      <c r="N16" s="122"/>
      <c r="O16" s="114"/>
      <c r="Q16" s="120"/>
      <c r="R16" s="121">
        <v>46</v>
      </c>
      <c r="T16" s="56"/>
    </row>
    <row r="17" spans="1:20" ht="18.75">
      <c r="A17" s="36">
        <v>15</v>
      </c>
      <c r="B17" s="37">
        <f t="shared" si="0"/>
        <v>383</v>
      </c>
      <c r="C17" s="37">
        <f t="shared" si="1"/>
        <v>767</v>
      </c>
      <c r="D17" s="37">
        <f t="shared" si="2"/>
        <v>1150</v>
      </c>
      <c r="E17" s="37">
        <f t="shared" si="3"/>
        <v>1533</v>
      </c>
      <c r="F17" s="37">
        <f t="shared" si="4"/>
        <v>1917</v>
      </c>
      <c r="G17" s="37">
        <f t="shared" si="5"/>
        <v>2300</v>
      </c>
      <c r="H17" s="37">
        <f t="shared" si="6"/>
        <v>4600</v>
      </c>
      <c r="I17" s="37">
        <f t="shared" si="7"/>
        <v>6900</v>
      </c>
      <c r="J17" s="37">
        <f t="shared" si="8"/>
        <v>9200</v>
      </c>
      <c r="K17" s="37">
        <f t="shared" si="9"/>
        <v>11500</v>
      </c>
      <c r="L17" s="37">
        <f t="shared" si="10"/>
        <v>13800</v>
      </c>
      <c r="M17" s="37">
        <f t="shared" si="11"/>
        <v>27600</v>
      </c>
      <c r="N17" s="122"/>
      <c r="O17" s="114"/>
      <c r="Q17" s="120"/>
      <c r="R17" s="121">
        <v>46</v>
      </c>
      <c r="T17" s="56"/>
    </row>
    <row r="18" spans="1:20" ht="18.75">
      <c r="A18" s="36">
        <v>16</v>
      </c>
      <c r="B18" s="37">
        <f t="shared" si="0"/>
        <v>383</v>
      </c>
      <c r="C18" s="37">
        <f t="shared" si="1"/>
        <v>767</v>
      </c>
      <c r="D18" s="37">
        <f t="shared" si="2"/>
        <v>1150</v>
      </c>
      <c r="E18" s="37">
        <f t="shared" si="3"/>
        <v>1533</v>
      </c>
      <c r="F18" s="37">
        <f t="shared" si="4"/>
        <v>1917</v>
      </c>
      <c r="G18" s="37">
        <f t="shared" si="5"/>
        <v>2300</v>
      </c>
      <c r="H18" s="37">
        <f t="shared" si="6"/>
        <v>4600</v>
      </c>
      <c r="I18" s="37">
        <f t="shared" si="7"/>
        <v>6900</v>
      </c>
      <c r="J18" s="37">
        <f t="shared" si="8"/>
        <v>9200</v>
      </c>
      <c r="K18" s="37">
        <f t="shared" si="9"/>
        <v>11500</v>
      </c>
      <c r="L18" s="37">
        <f t="shared" si="10"/>
        <v>13800</v>
      </c>
      <c r="M18" s="37">
        <f t="shared" si="11"/>
        <v>27600</v>
      </c>
      <c r="N18" s="122"/>
      <c r="O18" s="114"/>
      <c r="Q18" s="120"/>
      <c r="R18" s="121">
        <v>46</v>
      </c>
      <c r="T18" s="56"/>
    </row>
    <row r="19" spans="1:20" ht="18.75">
      <c r="A19" s="36">
        <v>17</v>
      </c>
      <c r="B19" s="37">
        <f t="shared" si="0"/>
        <v>383</v>
      </c>
      <c r="C19" s="37">
        <f t="shared" si="1"/>
        <v>767</v>
      </c>
      <c r="D19" s="37">
        <f t="shared" si="2"/>
        <v>1150</v>
      </c>
      <c r="E19" s="37">
        <f t="shared" si="3"/>
        <v>1533</v>
      </c>
      <c r="F19" s="37">
        <f t="shared" si="4"/>
        <v>1917</v>
      </c>
      <c r="G19" s="37">
        <f t="shared" si="5"/>
        <v>2300</v>
      </c>
      <c r="H19" s="37">
        <f t="shared" si="6"/>
        <v>4600</v>
      </c>
      <c r="I19" s="37">
        <f t="shared" si="7"/>
        <v>6900</v>
      </c>
      <c r="J19" s="37">
        <f t="shared" si="8"/>
        <v>9200</v>
      </c>
      <c r="K19" s="37">
        <f t="shared" si="9"/>
        <v>11500</v>
      </c>
      <c r="L19" s="37">
        <f t="shared" si="10"/>
        <v>13800</v>
      </c>
      <c r="M19" s="37">
        <f t="shared" si="11"/>
        <v>27600</v>
      </c>
      <c r="N19" s="122"/>
      <c r="O19" s="114"/>
      <c r="Q19" s="120"/>
      <c r="R19" s="121">
        <v>46</v>
      </c>
      <c r="T19" s="56"/>
    </row>
    <row r="20" spans="1:20" ht="18.75">
      <c r="A20" s="36">
        <v>18</v>
      </c>
      <c r="B20" s="37">
        <f t="shared" si="0"/>
        <v>383</v>
      </c>
      <c r="C20" s="37">
        <f t="shared" si="1"/>
        <v>767</v>
      </c>
      <c r="D20" s="37">
        <f t="shared" si="2"/>
        <v>1150</v>
      </c>
      <c r="E20" s="37">
        <f t="shared" si="3"/>
        <v>1533</v>
      </c>
      <c r="F20" s="37">
        <f t="shared" si="4"/>
        <v>1917</v>
      </c>
      <c r="G20" s="37">
        <f t="shared" si="5"/>
        <v>2300</v>
      </c>
      <c r="H20" s="37">
        <f t="shared" si="6"/>
        <v>4600</v>
      </c>
      <c r="I20" s="37">
        <f t="shared" si="7"/>
        <v>6900</v>
      </c>
      <c r="J20" s="37">
        <f t="shared" si="8"/>
        <v>9200</v>
      </c>
      <c r="K20" s="37">
        <f t="shared" si="9"/>
        <v>11500</v>
      </c>
      <c r="L20" s="37">
        <f t="shared" si="10"/>
        <v>13800</v>
      </c>
      <c r="M20" s="37">
        <f t="shared" si="11"/>
        <v>27600</v>
      </c>
      <c r="N20" s="122"/>
      <c r="O20" s="114"/>
      <c r="Q20" s="120"/>
      <c r="R20" s="121">
        <v>46</v>
      </c>
      <c r="T20" s="56"/>
    </row>
    <row r="21" spans="1:20" ht="18.75">
      <c r="A21" s="36">
        <v>19</v>
      </c>
      <c r="B21" s="37">
        <f t="shared" si="0"/>
        <v>383</v>
      </c>
      <c r="C21" s="37">
        <f t="shared" si="1"/>
        <v>767</v>
      </c>
      <c r="D21" s="37">
        <f t="shared" si="2"/>
        <v>1150</v>
      </c>
      <c r="E21" s="37">
        <f t="shared" si="3"/>
        <v>1533</v>
      </c>
      <c r="F21" s="37">
        <f t="shared" si="4"/>
        <v>1917</v>
      </c>
      <c r="G21" s="37">
        <f t="shared" si="5"/>
        <v>2300</v>
      </c>
      <c r="H21" s="37">
        <f t="shared" si="6"/>
        <v>4600</v>
      </c>
      <c r="I21" s="37">
        <f t="shared" si="7"/>
        <v>6900</v>
      </c>
      <c r="J21" s="37">
        <f t="shared" si="8"/>
        <v>9200</v>
      </c>
      <c r="K21" s="37">
        <f t="shared" si="9"/>
        <v>11500</v>
      </c>
      <c r="L21" s="37">
        <f t="shared" si="10"/>
        <v>13800</v>
      </c>
      <c r="M21" s="37">
        <f t="shared" si="11"/>
        <v>27600</v>
      </c>
      <c r="N21" s="122"/>
      <c r="O21" s="114"/>
      <c r="Q21" s="120"/>
      <c r="R21" s="121">
        <v>46</v>
      </c>
      <c r="T21" s="56"/>
    </row>
    <row r="22" spans="1:20" s="57" customFormat="1" ht="18.75">
      <c r="A22" s="38">
        <v>20</v>
      </c>
      <c r="B22" s="39">
        <f t="shared" si="0"/>
        <v>383</v>
      </c>
      <c r="C22" s="39">
        <f t="shared" si="1"/>
        <v>767</v>
      </c>
      <c r="D22" s="39">
        <f t="shared" si="2"/>
        <v>1150</v>
      </c>
      <c r="E22" s="39">
        <f t="shared" si="3"/>
        <v>1533</v>
      </c>
      <c r="F22" s="39">
        <f t="shared" si="4"/>
        <v>1917</v>
      </c>
      <c r="G22" s="39">
        <f t="shared" si="5"/>
        <v>2300</v>
      </c>
      <c r="H22" s="39">
        <f t="shared" si="6"/>
        <v>4600</v>
      </c>
      <c r="I22" s="39">
        <f t="shared" si="7"/>
        <v>6900</v>
      </c>
      <c r="J22" s="39">
        <f t="shared" si="8"/>
        <v>9200</v>
      </c>
      <c r="K22" s="39">
        <f t="shared" si="9"/>
        <v>11500</v>
      </c>
      <c r="L22" s="39">
        <f t="shared" si="10"/>
        <v>13800</v>
      </c>
      <c r="M22" s="39">
        <f t="shared" si="11"/>
        <v>27600</v>
      </c>
      <c r="N22" s="123"/>
      <c r="O22" s="124"/>
      <c r="Q22" s="125"/>
      <c r="R22" s="121">
        <v>46</v>
      </c>
      <c r="S22" s="124"/>
      <c r="T22" s="58"/>
    </row>
    <row r="23" spans="1:20" ht="18.75">
      <c r="A23" s="36">
        <v>21</v>
      </c>
      <c r="B23" s="37">
        <f t="shared" si="0"/>
        <v>575</v>
      </c>
      <c r="C23" s="37">
        <f t="shared" si="1"/>
        <v>1150</v>
      </c>
      <c r="D23" s="37">
        <f t="shared" si="2"/>
        <v>1725</v>
      </c>
      <c r="E23" s="37">
        <f t="shared" si="3"/>
        <v>2300</v>
      </c>
      <c r="F23" s="37">
        <f t="shared" si="4"/>
        <v>2875</v>
      </c>
      <c r="G23" s="37">
        <f t="shared" si="5"/>
        <v>3450</v>
      </c>
      <c r="H23" s="37">
        <f t="shared" si="6"/>
        <v>6900</v>
      </c>
      <c r="I23" s="37">
        <f t="shared" si="7"/>
        <v>10350</v>
      </c>
      <c r="J23" s="37">
        <f t="shared" si="8"/>
        <v>13800</v>
      </c>
      <c r="K23" s="37">
        <f t="shared" si="9"/>
        <v>17250</v>
      </c>
      <c r="L23" s="37">
        <f t="shared" si="10"/>
        <v>20700</v>
      </c>
      <c r="M23" s="37">
        <f t="shared" si="11"/>
        <v>41400</v>
      </c>
      <c r="N23" s="122"/>
      <c r="O23" s="114"/>
      <c r="Q23" s="120"/>
      <c r="R23" s="121">
        <v>69</v>
      </c>
      <c r="T23" s="56"/>
    </row>
    <row r="24" spans="1:20" ht="18.75">
      <c r="A24" s="36">
        <v>22</v>
      </c>
      <c r="B24" s="37">
        <f t="shared" si="0"/>
        <v>575</v>
      </c>
      <c r="C24" s="37">
        <f t="shared" si="1"/>
        <v>1150</v>
      </c>
      <c r="D24" s="37">
        <f t="shared" si="2"/>
        <v>1725</v>
      </c>
      <c r="E24" s="37">
        <f t="shared" si="3"/>
        <v>2300</v>
      </c>
      <c r="F24" s="37">
        <f t="shared" si="4"/>
        <v>2875</v>
      </c>
      <c r="G24" s="37">
        <f t="shared" si="5"/>
        <v>3450</v>
      </c>
      <c r="H24" s="37">
        <f t="shared" si="6"/>
        <v>6900</v>
      </c>
      <c r="I24" s="37">
        <f t="shared" si="7"/>
        <v>10350</v>
      </c>
      <c r="J24" s="37">
        <f t="shared" si="8"/>
        <v>13800</v>
      </c>
      <c r="K24" s="37">
        <f t="shared" si="9"/>
        <v>17250</v>
      </c>
      <c r="L24" s="37">
        <f t="shared" si="10"/>
        <v>20700</v>
      </c>
      <c r="M24" s="37">
        <f t="shared" si="11"/>
        <v>41400</v>
      </c>
      <c r="N24" s="122"/>
      <c r="O24" s="114"/>
      <c r="Q24" s="120"/>
      <c r="R24" s="121">
        <v>69</v>
      </c>
      <c r="T24" s="56"/>
    </row>
    <row r="25" spans="1:20" ht="18.75">
      <c r="A25" s="36">
        <v>23</v>
      </c>
      <c r="B25" s="37">
        <f t="shared" si="0"/>
        <v>575</v>
      </c>
      <c r="C25" s="37">
        <f t="shared" si="1"/>
        <v>1150</v>
      </c>
      <c r="D25" s="37">
        <f t="shared" si="2"/>
        <v>1725</v>
      </c>
      <c r="E25" s="37">
        <f t="shared" si="3"/>
        <v>2300</v>
      </c>
      <c r="F25" s="37">
        <f t="shared" si="4"/>
        <v>2875</v>
      </c>
      <c r="G25" s="37">
        <f t="shared" si="5"/>
        <v>3450</v>
      </c>
      <c r="H25" s="37">
        <f t="shared" si="6"/>
        <v>6900</v>
      </c>
      <c r="I25" s="37">
        <f t="shared" si="7"/>
        <v>10350</v>
      </c>
      <c r="J25" s="37">
        <f t="shared" si="8"/>
        <v>13800</v>
      </c>
      <c r="K25" s="37">
        <f t="shared" si="9"/>
        <v>17250</v>
      </c>
      <c r="L25" s="37">
        <f t="shared" si="10"/>
        <v>20700</v>
      </c>
      <c r="M25" s="37">
        <f t="shared" si="11"/>
        <v>41400</v>
      </c>
      <c r="N25" s="122"/>
      <c r="O25" s="114"/>
      <c r="Q25" s="120"/>
      <c r="R25" s="121">
        <v>69</v>
      </c>
      <c r="T25" s="56"/>
    </row>
    <row r="26" spans="1:20" ht="18.75">
      <c r="A26" s="36">
        <v>24</v>
      </c>
      <c r="B26" s="37">
        <f t="shared" si="0"/>
        <v>575</v>
      </c>
      <c r="C26" s="37">
        <f t="shared" si="1"/>
        <v>1150</v>
      </c>
      <c r="D26" s="37">
        <f t="shared" si="2"/>
        <v>1725</v>
      </c>
      <c r="E26" s="37">
        <f t="shared" si="3"/>
        <v>2300</v>
      </c>
      <c r="F26" s="37">
        <f t="shared" si="4"/>
        <v>2875</v>
      </c>
      <c r="G26" s="37">
        <f t="shared" si="5"/>
        <v>3450</v>
      </c>
      <c r="H26" s="37">
        <f t="shared" si="6"/>
        <v>6900</v>
      </c>
      <c r="I26" s="37">
        <f t="shared" si="7"/>
        <v>10350</v>
      </c>
      <c r="J26" s="37">
        <f t="shared" si="8"/>
        <v>13800</v>
      </c>
      <c r="K26" s="37">
        <f t="shared" si="9"/>
        <v>17250</v>
      </c>
      <c r="L26" s="37">
        <f t="shared" si="10"/>
        <v>20700</v>
      </c>
      <c r="M26" s="37">
        <f t="shared" si="11"/>
        <v>41400</v>
      </c>
      <c r="N26" s="122"/>
      <c r="O26" s="114"/>
      <c r="Q26" s="120"/>
      <c r="R26" s="121">
        <v>69</v>
      </c>
      <c r="T26" s="56"/>
    </row>
    <row r="27" spans="1:20" ht="18.75">
      <c r="A27" s="36">
        <v>25</v>
      </c>
      <c r="B27" s="37">
        <f t="shared" si="0"/>
        <v>575</v>
      </c>
      <c r="C27" s="37">
        <f t="shared" si="1"/>
        <v>1150</v>
      </c>
      <c r="D27" s="37">
        <f t="shared" si="2"/>
        <v>1725</v>
      </c>
      <c r="E27" s="37">
        <f t="shared" si="3"/>
        <v>2300</v>
      </c>
      <c r="F27" s="37">
        <f t="shared" si="4"/>
        <v>2875</v>
      </c>
      <c r="G27" s="37">
        <f t="shared" si="5"/>
        <v>3450</v>
      </c>
      <c r="H27" s="37">
        <f t="shared" si="6"/>
        <v>6900</v>
      </c>
      <c r="I27" s="37">
        <f t="shared" si="7"/>
        <v>10350</v>
      </c>
      <c r="J27" s="37">
        <f t="shared" si="8"/>
        <v>13800</v>
      </c>
      <c r="K27" s="37">
        <f t="shared" si="9"/>
        <v>17250</v>
      </c>
      <c r="L27" s="37">
        <f t="shared" si="10"/>
        <v>20700</v>
      </c>
      <c r="M27" s="37">
        <f t="shared" si="11"/>
        <v>41400</v>
      </c>
      <c r="N27" s="122"/>
      <c r="O27" s="114"/>
      <c r="Q27" s="120"/>
      <c r="R27" s="121">
        <v>69</v>
      </c>
      <c r="T27" s="56"/>
    </row>
    <row r="28" spans="1:20" ht="18.75">
      <c r="A28" s="36">
        <v>26</v>
      </c>
      <c r="B28" s="37">
        <f t="shared" si="0"/>
        <v>575</v>
      </c>
      <c r="C28" s="37">
        <f t="shared" si="1"/>
        <v>1150</v>
      </c>
      <c r="D28" s="37">
        <f t="shared" si="2"/>
        <v>1725</v>
      </c>
      <c r="E28" s="37">
        <f t="shared" si="3"/>
        <v>2300</v>
      </c>
      <c r="F28" s="37">
        <f t="shared" si="4"/>
        <v>2875</v>
      </c>
      <c r="G28" s="37">
        <f t="shared" si="5"/>
        <v>3450</v>
      </c>
      <c r="H28" s="37">
        <f t="shared" si="6"/>
        <v>6900</v>
      </c>
      <c r="I28" s="37">
        <f t="shared" si="7"/>
        <v>10350</v>
      </c>
      <c r="J28" s="37">
        <f t="shared" si="8"/>
        <v>13800</v>
      </c>
      <c r="K28" s="37">
        <f t="shared" si="9"/>
        <v>17250</v>
      </c>
      <c r="L28" s="37">
        <f t="shared" si="10"/>
        <v>20700</v>
      </c>
      <c r="M28" s="37">
        <f t="shared" si="11"/>
        <v>41400</v>
      </c>
      <c r="N28" s="122"/>
      <c r="O28" s="114"/>
      <c r="Q28" s="120"/>
      <c r="R28" s="121">
        <v>69</v>
      </c>
      <c r="T28" s="56"/>
    </row>
    <row r="29" spans="1:20" ht="18.75">
      <c r="A29" s="36">
        <v>27</v>
      </c>
      <c r="B29" s="37">
        <f t="shared" si="0"/>
        <v>575</v>
      </c>
      <c r="C29" s="37">
        <f t="shared" si="1"/>
        <v>1150</v>
      </c>
      <c r="D29" s="37">
        <f t="shared" si="2"/>
        <v>1725</v>
      </c>
      <c r="E29" s="37">
        <f t="shared" si="3"/>
        <v>2300</v>
      </c>
      <c r="F29" s="37">
        <f t="shared" si="4"/>
        <v>2875</v>
      </c>
      <c r="G29" s="37">
        <f t="shared" si="5"/>
        <v>3450</v>
      </c>
      <c r="H29" s="37">
        <f t="shared" si="6"/>
        <v>6900</v>
      </c>
      <c r="I29" s="37">
        <f t="shared" si="7"/>
        <v>10350</v>
      </c>
      <c r="J29" s="37">
        <f t="shared" si="8"/>
        <v>13800</v>
      </c>
      <c r="K29" s="37">
        <f t="shared" si="9"/>
        <v>17250</v>
      </c>
      <c r="L29" s="37">
        <f t="shared" si="10"/>
        <v>20700</v>
      </c>
      <c r="M29" s="37">
        <f t="shared" si="11"/>
        <v>41400</v>
      </c>
      <c r="N29" s="122"/>
      <c r="O29" s="114"/>
      <c r="Q29" s="120"/>
      <c r="R29" s="121">
        <v>69</v>
      </c>
      <c r="T29" s="56"/>
    </row>
    <row r="30" spans="1:20" ht="18.75">
      <c r="A30" s="36">
        <v>28</v>
      </c>
      <c r="B30" s="37">
        <f t="shared" si="0"/>
        <v>575</v>
      </c>
      <c r="C30" s="37">
        <f t="shared" si="1"/>
        <v>1150</v>
      </c>
      <c r="D30" s="37">
        <f t="shared" si="2"/>
        <v>1725</v>
      </c>
      <c r="E30" s="37">
        <f t="shared" si="3"/>
        <v>2300</v>
      </c>
      <c r="F30" s="37">
        <f t="shared" si="4"/>
        <v>2875</v>
      </c>
      <c r="G30" s="37">
        <f t="shared" si="5"/>
        <v>3450</v>
      </c>
      <c r="H30" s="37">
        <f t="shared" si="6"/>
        <v>6900</v>
      </c>
      <c r="I30" s="37">
        <f t="shared" si="7"/>
        <v>10350</v>
      </c>
      <c r="J30" s="37">
        <f t="shared" si="8"/>
        <v>13800</v>
      </c>
      <c r="K30" s="37">
        <f t="shared" si="9"/>
        <v>17250</v>
      </c>
      <c r="L30" s="37">
        <f t="shared" si="10"/>
        <v>20700</v>
      </c>
      <c r="M30" s="37">
        <f t="shared" si="11"/>
        <v>41400</v>
      </c>
      <c r="N30" s="122"/>
      <c r="O30" s="114"/>
      <c r="Q30" s="120"/>
      <c r="R30" s="121">
        <v>69</v>
      </c>
      <c r="T30" s="56"/>
    </row>
    <row r="31" spans="1:20" ht="18.75">
      <c r="A31" s="36">
        <v>29</v>
      </c>
      <c r="B31" s="37">
        <f t="shared" si="0"/>
        <v>575</v>
      </c>
      <c r="C31" s="37">
        <f t="shared" si="1"/>
        <v>1150</v>
      </c>
      <c r="D31" s="37">
        <f t="shared" si="2"/>
        <v>1725</v>
      </c>
      <c r="E31" s="37">
        <f t="shared" si="3"/>
        <v>2300</v>
      </c>
      <c r="F31" s="37">
        <f t="shared" si="4"/>
        <v>2875</v>
      </c>
      <c r="G31" s="37">
        <f t="shared" si="5"/>
        <v>3450</v>
      </c>
      <c r="H31" s="37">
        <f t="shared" si="6"/>
        <v>6900</v>
      </c>
      <c r="I31" s="37">
        <f t="shared" si="7"/>
        <v>10350</v>
      </c>
      <c r="J31" s="37">
        <f t="shared" si="8"/>
        <v>13800</v>
      </c>
      <c r="K31" s="37">
        <f t="shared" si="9"/>
        <v>17250</v>
      </c>
      <c r="L31" s="37">
        <f t="shared" si="10"/>
        <v>20700</v>
      </c>
      <c r="M31" s="37">
        <f t="shared" si="11"/>
        <v>41400</v>
      </c>
      <c r="N31" s="122"/>
      <c r="O31" s="114"/>
      <c r="Q31" s="120"/>
      <c r="R31" s="121">
        <v>69</v>
      </c>
      <c r="T31" s="56"/>
    </row>
    <row r="32" spans="1:20" s="57" customFormat="1" ht="18.75">
      <c r="A32" s="38">
        <v>30</v>
      </c>
      <c r="B32" s="39">
        <f t="shared" si="0"/>
        <v>575</v>
      </c>
      <c r="C32" s="39">
        <f t="shared" si="1"/>
        <v>1150</v>
      </c>
      <c r="D32" s="39">
        <f t="shared" si="2"/>
        <v>1725</v>
      </c>
      <c r="E32" s="39">
        <f t="shared" si="3"/>
        <v>2300</v>
      </c>
      <c r="F32" s="39">
        <f t="shared" si="4"/>
        <v>2875</v>
      </c>
      <c r="G32" s="39">
        <f t="shared" si="5"/>
        <v>3450</v>
      </c>
      <c r="H32" s="39">
        <f t="shared" si="6"/>
        <v>6900</v>
      </c>
      <c r="I32" s="39">
        <f t="shared" si="7"/>
        <v>10350</v>
      </c>
      <c r="J32" s="39">
        <f t="shared" si="8"/>
        <v>13800</v>
      </c>
      <c r="K32" s="39">
        <f t="shared" si="9"/>
        <v>17250</v>
      </c>
      <c r="L32" s="39">
        <f t="shared" si="10"/>
        <v>20700</v>
      </c>
      <c r="M32" s="39">
        <f t="shared" si="11"/>
        <v>41400</v>
      </c>
      <c r="N32" s="123"/>
      <c r="O32" s="124"/>
      <c r="Q32" s="125"/>
      <c r="R32" s="121">
        <v>69</v>
      </c>
      <c r="S32" s="124"/>
      <c r="T32" s="58"/>
    </row>
    <row r="33" spans="1:20" ht="18.75">
      <c r="A33" s="36">
        <v>31</v>
      </c>
      <c r="B33" s="37">
        <f t="shared" si="0"/>
        <v>767</v>
      </c>
      <c r="C33" s="37">
        <f t="shared" si="1"/>
        <v>1533</v>
      </c>
      <c r="D33" s="37">
        <f t="shared" si="2"/>
        <v>2300</v>
      </c>
      <c r="E33" s="37">
        <f t="shared" si="3"/>
        <v>3067</v>
      </c>
      <c r="F33" s="37">
        <f t="shared" si="4"/>
        <v>3833</v>
      </c>
      <c r="G33" s="37">
        <f t="shared" si="5"/>
        <v>4600</v>
      </c>
      <c r="H33" s="37">
        <f t="shared" si="6"/>
        <v>9200</v>
      </c>
      <c r="I33" s="37">
        <f t="shared" si="7"/>
        <v>13800</v>
      </c>
      <c r="J33" s="37">
        <f t="shared" si="8"/>
        <v>18400</v>
      </c>
      <c r="K33" s="37">
        <f t="shared" si="9"/>
        <v>23000</v>
      </c>
      <c r="L33" s="37">
        <f t="shared" si="10"/>
        <v>27600</v>
      </c>
      <c r="M33" s="37">
        <f t="shared" si="11"/>
        <v>55200</v>
      </c>
      <c r="N33" s="122"/>
      <c r="O33" s="114"/>
      <c r="Q33" s="120"/>
      <c r="R33" s="121">
        <v>92</v>
      </c>
      <c r="T33" s="56"/>
    </row>
    <row r="34" spans="1:20" ht="18.75">
      <c r="A34" s="36">
        <v>32</v>
      </c>
      <c r="B34" s="37">
        <f t="shared" si="0"/>
        <v>767</v>
      </c>
      <c r="C34" s="37">
        <f t="shared" si="1"/>
        <v>1533</v>
      </c>
      <c r="D34" s="37">
        <f t="shared" si="2"/>
        <v>2300</v>
      </c>
      <c r="E34" s="37">
        <f t="shared" si="3"/>
        <v>3067</v>
      </c>
      <c r="F34" s="37">
        <f t="shared" si="4"/>
        <v>3833</v>
      </c>
      <c r="G34" s="37">
        <f t="shared" si="5"/>
        <v>4600</v>
      </c>
      <c r="H34" s="37">
        <f t="shared" si="6"/>
        <v>9200</v>
      </c>
      <c r="I34" s="37">
        <f t="shared" si="7"/>
        <v>13800</v>
      </c>
      <c r="J34" s="37">
        <f t="shared" si="8"/>
        <v>18400</v>
      </c>
      <c r="K34" s="37">
        <f t="shared" si="9"/>
        <v>23000</v>
      </c>
      <c r="L34" s="37">
        <f t="shared" si="10"/>
        <v>27600</v>
      </c>
      <c r="M34" s="37">
        <f t="shared" si="11"/>
        <v>55200</v>
      </c>
      <c r="N34" s="122"/>
      <c r="O34" s="114"/>
      <c r="Q34" s="120"/>
      <c r="R34" s="121">
        <v>92</v>
      </c>
      <c r="T34" s="56"/>
    </row>
    <row r="35" spans="1:20" ht="18.75">
      <c r="A35" s="36">
        <v>33</v>
      </c>
      <c r="B35" s="37">
        <f t="shared" si="0"/>
        <v>767</v>
      </c>
      <c r="C35" s="37">
        <f t="shared" si="1"/>
        <v>1533</v>
      </c>
      <c r="D35" s="37">
        <f t="shared" si="2"/>
        <v>2300</v>
      </c>
      <c r="E35" s="37">
        <f t="shared" si="3"/>
        <v>3067</v>
      </c>
      <c r="F35" s="37">
        <f t="shared" si="4"/>
        <v>3833</v>
      </c>
      <c r="G35" s="37">
        <f t="shared" si="5"/>
        <v>4600</v>
      </c>
      <c r="H35" s="37">
        <f t="shared" si="6"/>
        <v>9200</v>
      </c>
      <c r="I35" s="37">
        <f t="shared" si="7"/>
        <v>13800</v>
      </c>
      <c r="J35" s="37">
        <f t="shared" si="8"/>
        <v>18400</v>
      </c>
      <c r="K35" s="37">
        <f t="shared" si="9"/>
        <v>23000</v>
      </c>
      <c r="L35" s="37">
        <f t="shared" si="10"/>
        <v>27600</v>
      </c>
      <c r="M35" s="37">
        <f t="shared" si="11"/>
        <v>55200</v>
      </c>
      <c r="N35" s="122"/>
      <c r="O35" s="114"/>
      <c r="Q35" s="120"/>
      <c r="R35" s="121">
        <v>92</v>
      </c>
      <c r="T35" s="56"/>
    </row>
    <row r="36" spans="1:20" ht="18.75">
      <c r="A36" s="36">
        <v>34</v>
      </c>
      <c r="B36" s="37">
        <f t="shared" si="0"/>
        <v>767</v>
      </c>
      <c r="C36" s="37">
        <f t="shared" si="1"/>
        <v>1533</v>
      </c>
      <c r="D36" s="37">
        <f t="shared" si="2"/>
        <v>2300</v>
      </c>
      <c r="E36" s="37">
        <f t="shared" si="3"/>
        <v>3067</v>
      </c>
      <c r="F36" s="37">
        <f t="shared" si="4"/>
        <v>3833</v>
      </c>
      <c r="G36" s="37">
        <f t="shared" si="5"/>
        <v>4600</v>
      </c>
      <c r="H36" s="37">
        <f t="shared" si="6"/>
        <v>9200</v>
      </c>
      <c r="I36" s="37">
        <f t="shared" si="7"/>
        <v>13800</v>
      </c>
      <c r="J36" s="37">
        <f t="shared" si="8"/>
        <v>18400</v>
      </c>
      <c r="K36" s="37">
        <f t="shared" si="9"/>
        <v>23000</v>
      </c>
      <c r="L36" s="37">
        <f t="shared" si="10"/>
        <v>27600</v>
      </c>
      <c r="M36" s="37">
        <f t="shared" si="11"/>
        <v>55200</v>
      </c>
      <c r="N36" s="122"/>
      <c r="O36" s="114"/>
      <c r="Q36" s="120"/>
      <c r="R36" s="121">
        <v>92</v>
      </c>
      <c r="T36" s="56"/>
    </row>
    <row r="37" spans="1:20" ht="18.75">
      <c r="A37" s="36">
        <v>35</v>
      </c>
      <c r="B37" s="37">
        <f t="shared" si="0"/>
        <v>767</v>
      </c>
      <c r="C37" s="37">
        <f t="shared" si="1"/>
        <v>1533</v>
      </c>
      <c r="D37" s="37">
        <f t="shared" si="2"/>
        <v>2300</v>
      </c>
      <c r="E37" s="37">
        <f t="shared" si="3"/>
        <v>3067</v>
      </c>
      <c r="F37" s="37">
        <f t="shared" si="4"/>
        <v>3833</v>
      </c>
      <c r="G37" s="37">
        <f t="shared" si="5"/>
        <v>4600</v>
      </c>
      <c r="H37" s="37">
        <f t="shared" si="6"/>
        <v>9200</v>
      </c>
      <c r="I37" s="37">
        <f t="shared" si="7"/>
        <v>13800</v>
      </c>
      <c r="J37" s="37">
        <f t="shared" si="8"/>
        <v>18400</v>
      </c>
      <c r="K37" s="37">
        <f t="shared" si="9"/>
        <v>23000</v>
      </c>
      <c r="L37" s="37">
        <f t="shared" si="10"/>
        <v>27600</v>
      </c>
      <c r="M37" s="37">
        <f t="shared" si="11"/>
        <v>55200</v>
      </c>
      <c r="N37" s="122"/>
      <c r="O37" s="114"/>
      <c r="Q37" s="120"/>
      <c r="R37" s="121">
        <v>92</v>
      </c>
      <c r="T37" s="56"/>
    </row>
    <row r="38" spans="1:20" ht="18.75">
      <c r="A38" s="36">
        <v>36</v>
      </c>
      <c r="B38" s="37">
        <f t="shared" si="0"/>
        <v>767</v>
      </c>
      <c r="C38" s="37">
        <f t="shared" si="1"/>
        <v>1533</v>
      </c>
      <c r="D38" s="37">
        <f t="shared" si="2"/>
        <v>2300</v>
      </c>
      <c r="E38" s="37">
        <f t="shared" si="3"/>
        <v>3067</v>
      </c>
      <c r="F38" s="37">
        <f t="shared" si="4"/>
        <v>3833</v>
      </c>
      <c r="G38" s="37">
        <f t="shared" si="5"/>
        <v>4600</v>
      </c>
      <c r="H38" s="37">
        <f t="shared" si="6"/>
        <v>9200</v>
      </c>
      <c r="I38" s="37">
        <f t="shared" si="7"/>
        <v>13800</v>
      </c>
      <c r="J38" s="37">
        <f t="shared" si="8"/>
        <v>18400</v>
      </c>
      <c r="K38" s="37">
        <f t="shared" si="9"/>
        <v>23000</v>
      </c>
      <c r="L38" s="37">
        <f t="shared" si="10"/>
        <v>27600</v>
      </c>
      <c r="M38" s="37">
        <f t="shared" si="11"/>
        <v>55200</v>
      </c>
      <c r="N38" s="122"/>
      <c r="O38" s="114"/>
      <c r="Q38" s="120"/>
      <c r="R38" s="121">
        <v>92</v>
      </c>
      <c r="T38" s="56"/>
    </row>
    <row r="39" spans="1:20" ht="18.75">
      <c r="A39" s="36">
        <v>37</v>
      </c>
      <c r="B39" s="37">
        <f t="shared" si="0"/>
        <v>767</v>
      </c>
      <c r="C39" s="37">
        <f t="shared" si="1"/>
        <v>1533</v>
      </c>
      <c r="D39" s="37">
        <f t="shared" si="2"/>
        <v>2300</v>
      </c>
      <c r="E39" s="37">
        <f t="shared" si="3"/>
        <v>3067</v>
      </c>
      <c r="F39" s="37">
        <f t="shared" si="4"/>
        <v>3833</v>
      </c>
      <c r="G39" s="37">
        <f t="shared" si="5"/>
        <v>4600</v>
      </c>
      <c r="H39" s="37">
        <f t="shared" si="6"/>
        <v>9200</v>
      </c>
      <c r="I39" s="37">
        <f t="shared" si="7"/>
        <v>13800</v>
      </c>
      <c r="J39" s="37">
        <f t="shared" si="8"/>
        <v>18400</v>
      </c>
      <c r="K39" s="37">
        <f t="shared" si="9"/>
        <v>23000</v>
      </c>
      <c r="L39" s="37">
        <f t="shared" si="10"/>
        <v>27600</v>
      </c>
      <c r="M39" s="37">
        <f t="shared" si="11"/>
        <v>55200</v>
      </c>
      <c r="N39" s="122"/>
      <c r="O39" s="114"/>
      <c r="Q39" s="120"/>
      <c r="R39" s="121">
        <v>92</v>
      </c>
      <c r="T39" s="56"/>
    </row>
    <row r="40" spans="1:20" ht="18.75">
      <c r="A40" s="36">
        <v>38</v>
      </c>
      <c r="B40" s="37">
        <f t="shared" si="0"/>
        <v>767</v>
      </c>
      <c r="C40" s="37">
        <f t="shared" si="1"/>
        <v>1533</v>
      </c>
      <c r="D40" s="37">
        <f t="shared" si="2"/>
        <v>2300</v>
      </c>
      <c r="E40" s="37">
        <f t="shared" si="3"/>
        <v>3067</v>
      </c>
      <c r="F40" s="37">
        <f t="shared" si="4"/>
        <v>3833</v>
      </c>
      <c r="G40" s="37">
        <f t="shared" si="5"/>
        <v>4600</v>
      </c>
      <c r="H40" s="37">
        <f t="shared" si="6"/>
        <v>9200</v>
      </c>
      <c r="I40" s="37">
        <f t="shared" si="7"/>
        <v>13800</v>
      </c>
      <c r="J40" s="37">
        <f t="shared" si="8"/>
        <v>18400</v>
      </c>
      <c r="K40" s="37">
        <f t="shared" si="9"/>
        <v>23000</v>
      </c>
      <c r="L40" s="37">
        <f t="shared" si="10"/>
        <v>27600</v>
      </c>
      <c r="M40" s="37">
        <f t="shared" si="11"/>
        <v>55200</v>
      </c>
      <c r="N40" s="122"/>
      <c r="O40" s="114"/>
      <c r="Q40" s="120"/>
      <c r="R40" s="121">
        <v>92</v>
      </c>
      <c r="T40" s="56"/>
    </row>
    <row r="41" spans="1:20" ht="18.75">
      <c r="A41" s="36">
        <v>39</v>
      </c>
      <c r="B41" s="37">
        <f t="shared" si="0"/>
        <v>767</v>
      </c>
      <c r="C41" s="37">
        <f t="shared" si="1"/>
        <v>1533</v>
      </c>
      <c r="D41" s="37">
        <f t="shared" si="2"/>
        <v>2300</v>
      </c>
      <c r="E41" s="37">
        <f t="shared" si="3"/>
        <v>3067</v>
      </c>
      <c r="F41" s="37">
        <f t="shared" si="4"/>
        <v>3833</v>
      </c>
      <c r="G41" s="37">
        <f t="shared" si="5"/>
        <v>4600</v>
      </c>
      <c r="H41" s="37">
        <f t="shared" si="6"/>
        <v>9200</v>
      </c>
      <c r="I41" s="37">
        <f t="shared" si="7"/>
        <v>13800</v>
      </c>
      <c r="J41" s="37">
        <f t="shared" si="8"/>
        <v>18400</v>
      </c>
      <c r="K41" s="37">
        <f t="shared" si="9"/>
        <v>23000</v>
      </c>
      <c r="L41" s="37">
        <f t="shared" si="10"/>
        <v>27600</v>
      </c>
      <c r="M41" s="37">
        <f t="shared" si="11"/>
        <v>55200</v>
      </c>
      <c r="N41" s="122"/>
      <c r="O41" s="114"/>
      <c r="Q41" s="120"/>
      <c r="R41" s="121">
        <v>92</v>
      </c>
      <c r="T41" s="56"/>
    </row>
    <row r="42" spans="1:20" s="57" customFormat="1" ht="18.75">
      <c r="A42" s="38">
        <v>40</v>
      </c>
      <c r="B42" s="39">
        <f t="shared" si="0"/>
        <v>767</v>
      </c>
      <c r="C42" s="39">
        <f t="shared" si="1"/>
        <v>1533</v>
      </c>
      <c r="D42" s="39">
        <f t="shared" si="2"/>
        <v>2300</v>
      </c>
      <c r="E42" s="39">
        <f t="shared" si="3"/>
        <v>3067</v>
      </c>
      <c r="F42" s="39">
        <f t="shared" si="4"/>
        <v>3833</v>
      </c>
      <c r="G42" s="39">
        <f t="shared" si="5"/>
        <v>4600</v>
      </c>
      <c r="H42" s="39">
        <f t="shared" si="6"/>
        <v>9200</v>
      </c>
      <c r="I42" s="39">
        <f t="shared" si="7"/>
        <v>13800</v>
      </c>
      <c r="J42" s="39">
        <f t="shared" si="8"/>
        <v>18400</v>
      </c>
      <c r="K42" s="39">
        <f t="shared" si="9"/>
        <v>23000</v>
      </c>
      <c r="L42" s="39">
        <f t="shared" si="10"/>
        <v>27600</v>
      </c>
      <c r="M42" s="39">
        <f t="shared" si="11"/>
        <v>55200</v>
      </c>
      <c r="N42" s="123"/>
      <c r="O42" s="124"/>
      <c r="Q42" s="125"/>
      <c r="R42" s="121">
        <v>92</v>
      </c>
      <c r="S42" s="124"/>
      <c r="T42" s="58"/>
    </row>
    <row r="43" spans="1:20" ht="18.75">
      <c r="A43" s="36">
        <v>41</v>
      </c>
      <c r="B43" s="37">
        <f t="shared" si="0"/>
        <v>958</v>
      </c>
      <c r="C43" s="37">
        <f t="shared" si="1"/>
        <v>1917</v>
      </c>
      <c r="D43" s="37">
        <f t="shared" si="2"/>
        <v>2875</v>
      </c>
      <c r="E43" s="37">
        <f t="shared" si="3"/>
        <v>3833</v>
      </c>
      <c r="F43" s="37">
        <f t="shared" si="4"/>
        <v>4792</v>
      </c>
      <c r="G43" s="37">
        <f t="shared" si="5"/>
        <v>5750</v>
      </c>
      <c r="H43" s="37">
        <f t="shared" si="6"/>
        <v>11500</v>
      </c>
      <c r="I43" s="37">
        <f t="shared" si="7"/>
        <v>17250</v>
      </c>
      <c r="J43" s="37">
        <f t="shared" si="8"/>
        <v>23000</v>
      </c>
      <c r="K43" s="37">
        <f t="shared" si="9"/>
        <v>28750</v>
      </c>
      <c r="L43" s="37">
        <f t="shared" si="10"/>
        <v>34500</v>
      </c>
      <c r="M43" s="37">
        <f t="shared" si="11"/>
        <v>69000</v>
      </c>
      <c r="N43" s="122"/>
      <c r="O43" s="114"/>
      <c r="Q43" s="120"/>
      <c r="R43" s="121">
        <v>115</v>
      </c>
      <c r="T43" s="56"/>
    </row>
    <row r="44" spans="1:20" ht="18.75">
      <c r="A44" s="36">
        <v>42</v>
      </c>
      <c r="B44" s="37">
        <f t="shared" si="0"/>
        <v>958</v>
      </c>
      <c r="C44" s="37">
        <f t="shared" si="1"/>
        <v>1917</v>
      </c>
      <c r="D44" s="37">
        <f t="shared" si="2"/>
        <v>2875</v>
      </c>
      <c r="E44" s="37">
        <f t="shared" si="3"/>
        <v>3833</v>
      </c>
      <c r="F44" s="37">
        <f t="shared" si="4"/>
        <v>4792</v>
      </c>
      <c r="G44" s="37">
        <f t="shared" si="5"/>
        <v>5750</v>
      </c>
      <c r="H44" s="37">
        <f t="shared" si="6"/>
        <v>11500</v>
      </c>
      <c r="I44" s="37">
        <f t="shared" si="7"/>
        <v>17250</v>
      </c>
      <c r="J44" s="37">
        <f t="shared" si="8"/>
        <v>23000</v>
      </c>
      <c r="K44" s="37">
        <f t="shared" si="9"/>
        <v>28750</v>
      </c>
      <c r="L44" s="37">
        <f t="shared" si="10"/>
        <v>34500</v>
      </c>
      <c r="M44" s="37">
        <f t="shared" si="11"/>
        <v>69000</v>
      </c>
      <c r="N44" s="122"/>
      <c r="O44" s="114"/>
      <c r="Q44" s="120"/>
      <c r="R44" s="121">
        <v>115</v>
      </c>
      <c r="T44" s="56"/>
    </row>
    <row r="45" spans="1:20" ht="18.75">
      <c r="A45" s="36">
        <v>43</v>
      </c>
      <c r="B45" s="37">
        <f t="shared" si="0"/>
        <v>958</v>
      </c>
      <c r="C45" s="37">
        <f t="shared" si="1"/>
        <v>1917</v>
      </c>
      <c r="D45" s="37">
        <f t="shared" si="2"/>
        <v>2875</v>
      </c>
      <c r="E45" s="37">
        <f t="shared" si="3"/>
        <v>3833</v>
      </c>
      <c r="F45" s="37">
        <f t="shared" si="4"/>
        <v>4792</v>
      </c>
      <c r="G45" s="37">
        <f t="shared" si="5"/>
        <v>5750</v>
      </c>
      <c r="H45" s="37">
        <f t="shared" si="6"/>
        <v>11500</v>
      </c>
      <c r="I45" s="37">
        <f t="shared" si="7"/>
        <v>17250</v>
      </c>
      <c r="J45" s="37">
        <f t="shared" si="8"/>
        <v>23000</v>
      </c>
      <c r="K45" s="37">
        <f t="shared" si="9"/>
        <v>28750</v>
      </c>
      <c r="L45" s="37">
        <f t="shared" si="10"/>
        <v>34500</v>
      </c>
      <c r="M45" s="37">
        <f t="shared" si="11"/>
        <v>69000</v>
      </c>
      <c r="N45" s="122"/>
      <c r="O45" s="114"/>
      <c r="Q45" s="120"/>
      <c r="R45" s="121">
        <v>115</v>
      </c>
      <c r="T45" s="56"/>
    </row>
    <row r="46" spans="1:20" ht="18.75">
      <c r="A46" s="36">
        <v>44</v>
      </c>
      <c r="B46" s="37">
        <f t="shared" si="0"/>
        <v>958</v>
      </c>
      <c r="C46" s="37">
        <f t="shared" si="1"/>
        <v>1917</v>
      </c>
      <c r="D46" s="37">
        <f t="shared" si="2"/>
        <v>2875</v>
      </c>
      <c r="E46" s="37">
        <f t="shared" si="3"/>
        <v>3833</v>
      </c>
      <c r="F46" s="37">
        <f t="shared" si="4"/>
        <v>4792</v>
      </c>
      <c r="G46" s="37">
        <f t="shared" si="5"/>
        <v>5750</v>
      </c>
      <c r="H46" s="37">
        <f t="shared" si="6"/>
        <v>11500</v>
      </c>
      <c r="I46" s="37">
        <f t="shared" si="7"/>
        <v>17250</v>
      </c>
      <c r="J46" s="37">
        <f t="shared" si="8"/>
        <v>23000</v>
      </c>
      <c r="K46" s="37">
        <f t="shared" si="9"/>
        <v>28750</v>
      </c>
      <c r="L46" s="37">
        <f t="shared" si="10"/>
        <v>34500</v>
      </c>
      <c r="M46" s="37">
        <f t="shared" si="11"/>
        <v>69000</v>
      </c>
      <c r="N46" s="122"/>
      <c r="O46" s="114"/>
      <c r="Q46" s="120"/>
      <c r="R46" s="121">
        <v>115</v>
      </c>
      <c r="T46" s="56"/>
    </row>
    <row r="47" spans="1:20" ht="18.75">
      <c r="A47" s="36">
        <v>45</v>
      </c>
      <c r="B47" s="37">
        <f t="shared" si="0"/>
        <v>958</v>
      </c>
      <c r="C47" s="37">
        <f t="shared" si="1"/>
        <v>1917</v>
      </c>
      <c r="D47" s="37">
        <f t="shared" si="2"/>
        <v>2875</v>
      </c>
      <c r="E47" s="37">
        <f t="shared" si="3"/>
        <v>3833</v>
      </c>
      <c r="F47" s="37">
        <f t="shared" si="4"/>
        <v>4792</v>
      </c>
      <c r="G47" s="37">
        <f t="shared" si="5"/>
        <v>5750</v>
      </c>
      <c r="H47" s="37">
        <f t="shared" si="6"/>
        <v>11500</v>
      </c>
      <c r="I47" s="37">
        <f t="shared" si="7"/>
        <v>17250</v>
      </c>
      <c r="J47" s="37">
        <f t="shared" si="8"/>
        <v>23000</v>
      </c>
      <c r="K47" s="37">
        <f t="shared" si="9"/>
        <v>28750</v>
      </c>
      <c r="L47" s="37">
        <f t="shared" si="10"/>
        <v>34500</v>
      </c>
      <c r="M47" s="37">
        <f t="shared" si="11"/>
        <v>69000</v>
      </c>
      <c r="N47" s="122"/>
      <c r="O47" s="114"/>
      <c r="Q47" s="120"/>
      <c r="R47" s="121">
        <v>115</v>
      </c>
      <c r="T47" s="56"/>
    </row>
    <row r="48" spans="1:20" ht="18.75">
      <c r="A48" s="36">
        <v>46</v>
      </c>
      <c r="B48" s="37">
        <f t="shared" si="0"/>
        <v>958</v>
      </c>
      <c r="C48" s="37">
        <f t="shared" si="1"/>
        <v>1917</v>
      </c>
      <c r="D48" s="37">
        <f t="shared" si="2"/>
        <v>2875</v>
      </c>
      <c r="E48" s="37">
        <f t="shared" si="3"/>
        <v>3833</v>
      </c>
      <c r="F48" s="37">
        <f t="shared" si="4"/>
        <v>4792</v>
      </c>
      <c r="G48" s="37">
        <f t="shared" si="5"/>
        <v>5750</v>
      </c>
      <c r="H48" s="37">
        <f t="shared" si="6"/>
        <v>11500</v>
      </c>
      <c r="I48" s="37">
        <f t="shared" si="7"/>
        <v>17250</v>
      </c>
      <c r="J48" s="37">
        <f t="shared" si="8"/>
        <v>23000</v>
      </c>
      <c r="K48" s="37">
        <f t="shared" si="9"/>
        <v>28750</v>
      </c>
      <c r="L48" s="37">
        <f t="shared" si="10"/>
        <v>34500</v>
      </c>
      <c r="M48" s="37">
        <f t="shared" si="11"/>
        <v>69000</v>
      </c>
      <c r="N48" s="122"/>
      <c r="O48" s="114"/>
      <c r="Q48" s="120"/>
      <c r="R48" s="121">
        <v>115</v>
      </c>
      <c r="T48" s="56"/>
    </row>
    <row r="49" spans="1:20" ht="18.75">
      <c r="A49" s="36">
        <v>47</v>
      </c>
      <c r="B49" s="37">
        <f t="shared" si="0"/>
        <v>958</v>
      </c>
      <c r="C49" s="37">
        <f t="shared" si="1"/>
        <v>1917</v>
      </c>
      <c r="D49" s="37">
        <f t="shared" si="2"/>
        <v>2875</v>
      </c>
      <c r="E49" s="37">
        <f t="shared" si="3"/>
        <v>3833</v>
      </c>
      <c r="F49" s="37">
        <f t="shared" si="4"/>
        <v>4792</v>
      </c>
      <c r="G49" s="37">
        <f t="shared" si="5"/>
        <v>5750</v>
      </c>
      <c r="H49" s="37">
        <f t="shared" si="6"/>
        <v>11500</v>
      </c>
      <c r="I49" s="37">
        <f t="shared" si="7"/>
        <v>17250</v>
      </c>
      <c r="J49" s="37">
        <f t="shared" si="8"/>
        <v>23000</v>
      </c>
      <c r="K49" s="37">
        <f t="shared" si="9"/>
        <v>28750</v>
      </c>
      <c r="L49" s="37">
        <f t="shared" si="10"/>
        <v>34500</v>
      </c>
      <c r="M49" s="37">
        <f t="shared" si="11"/>
        <v>69000</v>
      </c>
      <c r="N49" s="122"/>
      <c r="O49" s="114"/>
      <c r="Q49" s="120"/>
      <c r="R49" s="121">
        <v>115</v>
      </c>
      <c r="T49" s="56"/>
    </row>
    <row r="50" spans="1:20" ht="18.75">
      <c r="A50" s="36">
        <v>48</v>
      </c>
      <c r="B50" s="37">
        <f t="shared" si="0"/>
        <v>958</v>
      </c>
      <c r="C50" s="37">
        <f t="shared" si="1"/>
        <v>1917</v>
      </c>
      <c r="D50" s="37">
        <f t="shared" si="2"/>
        <v>2875</v>
      </c>
      <c r="E50" s="37">
        <f t="shared" si="3"/>
        <v>3833</v>
      </c>
      <c r="F50" s="37">
        <f t="shared" si="4"/>
        <v>4792</v>
      </c>
      <c r="G50" s="37">
        <f t="shared" si="5"/>
        <v>5750</v>
      </c>
      <c r="H50" s="37">
        <f t="shared" si="6"/>
        <v>11500</v>
      </c>
      <c r="I50" s="37">
        <f t="shared" si="7"/>
        <v>17250</v>
      </c>
      <c r="J50" s="37">
        <f t="shared" si="8"/>
        <v>23000</v>
      </c>
      <c r="K50" s="37">
        <f t="shared" si="9"/>
        <v>28750</v>
      </c>
      <c r="L50" s="37">
        <f t="shared" si="10"/>
        <v>34500</v>
      </c>
      <c r="M50" s="37">
        <f t="shared" si="11"/>
        <v>69000</v>
      </c>
      <c r="N50" s="122"/>
      <c r="O50" s="114"/>
      <c r="Q50" s="120"/>
      <c r="R50" s="121">
        <v>115</v>
      </c>
      <c r="T50" s="56"/>
    </row>
    <row r="51" spans="1:20" ht="18.75">
      <c r="A51" s="36">
        <v>49</v>
      </c>
      <c r="B51" s="37">
        <f t="shared" si="0"/>
        <v>958</v>
      </c>
      <c r="C51" s="37">
        <f t="shared" si="1"/>
        <v>1917</v>
      </c>
      <c r="D51" s="37">
        <f t="shared" si="2"/>
        <v>2875</v>
      </c>
      <c r="E51" s="37">
        <f t="shared" si="3"/>
        <v>3833</v>
      </c>
      <c r="F51" s="37">
        <f t="shared" si="4"/>
        <v>4792</v>
      </c>
      <c r="G51" s="37">
        <f t="shared" si="5"/>
        <v>5750</v>
      </c>
      <c r="H51" s="37">
        <f t="shared" si="6"/>
        <v>11500</v>
      </c>
      <c r="I51" s="37">
        <f t="shared" si="7"/>
        <v>17250</v>
      </c>
      <c r="J51" s="37">
        <f t="shared" si="8"/>
        <v>23000</v>
      </c>
      <c r="K51" s="37">
        <f t="shared" si="9"/>
        <v>28750</v>
      </c>
      <c r="L51" s="37">
        <f t="shared" si="10"/>
        <v>34500</v>
      </c>
      <c r="M51" s="37">
        <f t="shared" si="11"/>
        <v>69000</v>
      </c>
      <c r="N51" s="122"/>
      <c r="O51" s="114"/>
      <c r="Q51" s="120"/>
      <c r="R51" s="121">
        <v>115</v>
      </c>
      <c r="T51" s="56"/>
    </row>
    <row r="52" spans="1:20" s="57" customFormat="1" ht="18.75">
      <c r="A52" s="38">
        <v>50</v>
      </c>
      <c r="B52" s="39">
        <f t="shared" si="0"/>
        <v>958</v>
      </c>
      <c r="C52" s="39">
        <f t="shared" si="1"/>
        <v>1917</v>
      </c>
      <c r="D52" s="39">
        <f t="shared" si="2"/>
        <v>2875</v>
      </c>
      <c r="E52" s="39">
        <f t="shared" si="3"/>
        <v>3833</v>
      </c>
      <c r="F52" s="39">
        <f t="shared" si="4"/>
        <v>4792</v>
      </c>
      <c r="G52" s="39">
        <f t="shared" si="5"/>
        <v>5750</v>
      </c>
      <c r="H52" s="39">
        <f t="shared" si="6"/>
        <v>11500</v>
      </c>
      <c r="I52" s="39">
        <f t="shared" si="7"/>
        <v>17250</v>
      </c>
      <c r="J52" s="39">
        <f t="shared" si="8"/>
        <v>23000</v>
      </c>
      <c r="K52" s="39">
        <f t="shared" si="9"/>
        <v>28750</v>
      </c>
      <c r="L52" s="39">
        <f t="shared" si="10"/>
        <v>34500</v>
      </c>
      <c r="M52" s="39">
        <f t="shared" si="11"/>
        <v>69000</v>
      </c>
      <c r="N52" s="123"/>
      <c r="O52" s="124"/>
      <c r="Q52" s="125"/>
      <c r="R52" s="121">
        <v>115</v>
      </c>
      <c r="S52" s="124"/>
      <c r="T52" s="58"/>
    </row>
    <row r="53" spans="1:20" ht="18.75">
      <c r="A53" s="36">
        <v>51</v>
      </c>
      <c r="B53" s="37">
        <f t="shared" si="0"/>
        <v>1150</v>
      </c>
      <c r="C53" s="37">
        <f t="shared" si="1"/>
        <v>2300</v>
      </c>
      <c r="D53" s="37">
        <f t="shared" si="2"/>
        <v>3450</v>
      </c>
      <c r="E53" s="37">
        <f t="shared" si="3"/>
        <v>4600</v>
      </c>
      <c r="F53" s="37">
        <f t="shared" si="4"/>
        <v>5750</v>
      </c>
      <c r="G53" s="37">
        <f t="shared" si="5"/>
        <v>6900</v>
      </c>
      <c r="H53" s="37">
        <f t="shared" si="6"/>
        <v>13800</v>
      </c>
      <c r="I53" s="37">
        <f t="shared" si="7"/>
        <v>20700</v>
      </c>
      <c r="J53" s="37">
        <f t="shared" si="8"/>
        <v>27600</v>
      </c>
      <c r="K53" s="37">
        <f t="shared" si="9"/>
        <v>34500</v>
      </c>
      <c r="L53" s="37">
        <f t="shared" si="10"/>
        <v>41400</v>
      </c>
      <c r="M53" s="37">
        <f t="shared" si="11"/>
        <v>82800</v>
      </c>
      <c r="N53" s="122"/>
      <c r="O53" s="114"/>
      <c r="Q53" s="120"/>
      <c r="R53" s="121">
        <v>138</v>
      </c>
      <c r="T53" s="56"/>
    </row>
    <row r="54" spans="1:20" ht="18.75">
      <c r="A54" s="36">
        <v>52</v>
      </c>
      <c r="B54" s="37">
        <f t="shared" si="0"/>
        <v>1150</v>
      </c>
      <c r="C54" s="37">
        <f t="shared" si="1"/>
        <v>2300</v>
      </c>
      <c r="D54" s="37">
        <f t="shared" si="2"/>
        <v>3450</v>
      </c>
      <c r="E54" s="37">
        <f t="shared" si="3"/>
        <v>4600</v>
      </c>
      <c r="F54" s="37">
        <f t="shared" si="4"/>
        <v>5750</v>
      </c>
      <c r="G54" s="37">
        <f t="shared" si="5"/>
        <v>6900</v>
      </c>
      <c r="H54" s="37">
        <f t="shared" si="6"/>
        <v>13800</v>
      </c>
      <c r="I54" s="37">
        <f t="shared" si="7"/>
        <v>20700</v>
      </c>
      <c r="J54" s="37">
        <f t="shared" si="8"/>
        <v>27600</v>
      </c>
      <c r="K54" s="37">
        <f t="shared" si="9"/>
        <v>34500</v>
      </c>
      <c r="L54" s="37">
        <f t="shared" si="10"/>
        <v>41400</v>
      </c>
      <c r="M54" s="37">
        <f t="shared" si="11"/>
        <v>82800</v>
      </c>
      <c r="N54" s="122"/>
      <c r="O54" s="114"/>
      <c r="Q54" s="120"/>
      <c r="R54" s="121">
        <v>138</v>
      </c>
      <c r="T54" s="56"/>
    </row>
    <row r="55" spans="1:20" ht="18.75">
      <c r="A55" s="36">
        <v>53</v>
      </c>
      <c r="B55" s="37">
        <f t="shared" si="0"/>
        <v>1150</v>
      </c>
      <c r="C55" s="37">
        <f t="shared" si="1"/>
        <v>2300</v>
      </c>
      <c r="D55" s="37">
        <f t="shared" si="2"/>
        <v>3450</v>
      </c>
      <c r="E55" s="37">
        <f t="shared" si="3"/>
        <v>4600</v>
      </c>
      <c r="F55" s="37">
        <f t="shared" si="4"/>
        <v>5750</v>
      </c>
      <c r="G55" s="37">
        <f t="shared" si="5"/>
        <v>6900</v>
      </c>
      <c r="H55" s="37">
        <f t="shared" si="6"/>
        <v>13800</v>
      </c>
      <c r="I55" s="37">
        <f t="shared" si="7"/>
        <v>20700</v>
      </c>
      <c r="J55" s="37">
        <f t="shared" si="8"/>
        <v>27600</v>
      </c>
      <c r="K55" s="37">
        <f t="shared" si="9"/>
        <v>34500</v>
      </c>
      <c r="L55" s="37">
        <f t="shared" si="10"/>
        <v>41400</v>
      </c>
      <c r="M55" s="37">
        <f t="shared" si="11"/>
        <v>82800</v>
      </c>
      <c r="N55" s="122"/>
      <c r="O55" s="114"/>
      <c r="Q55" s="120"/>
      <c r="R55" s="121">
        <v>138</v>
      </c>
      <c r="T55" s="56"/>
    </row>
    <row r="56" spans="1:20" ht="18.75">
      <c r="A56" s="36">
        <v>54</v>
      </c>
      <c r="B56" s="37">
        <f t="shared" si="0"/>
        <v>1150</v>
      </c>
      <c r="C56" s="37">
        <f t="shared" si="1"/>
        <v>2300</v>
      </c>
      <c r="D56" s="37">
        <f t="shared" si="2"/>
        <v>3450</v>
      </c>
      <c r="E56" s="37">
        <f t="shared" si="3"/>
        <v>4600</v>
      </c>
      <c r="F56" s="37">
        <f t="shared" si="4"/>
        <v>5750</v>
      </c>
      <c r="G56" s="37">
        <f t="shared" si="5"/>
        <v>6900</v>
      </c>
      <c r="H56" s="37">
        <f t="shared" si="6"/>
        <v>13800</v>
      </c>
      <c r="I56" s="37">
        <f t="shared" si="7"/>
        <v>20700</v>
      </c>
      <c r="J56" s="37">
        <f t="shared" si="8"/>
        <v>27600</v>
      </c>
      <c r="K56" s="37">
        <f t="shared" si="9"/>
        <v>34500</v>
      </c>
      <c r="L56" s="37">
        <f t="shared" si="10"/>
        <v>41400</v>
      </c>
      <c r="M56" s="37">
        <f t="shared" si="11"/>
        <v>82800</v>
      </c>
      <c r="N56" s="122"/>
      <c r="O56" s="114"/>
      <c r="Q56" s="120"/>
      <c r="R56" s="121">
        <v>138</v>
      </c>
      <c r="T56" s="56"/>
    </row>
    <row r="57" spans="1:20" ht="18.75">
      <c r="A57" s="36">
        <v>55</v>
      </c>
      <c r="B57" s="37">
        <f t="shared" si="0"/>
        <v>1150</v>
      </c>
      <c r="C57" s="37">
        <f t="shared" si="1"/>
        <v>2300</v>
      </c>
      <c r="D57" s="37">
        <f t="shared" si="2"/>
        <v>3450</v>
      </c>
      <c r="E57" s="37">
        <f t="shared" si="3"/>
        <v>4600</v>
      </c>
      <c r="F57" s="37">
        <f t="shared" si="4"/>
        <v>5750</v>
      </c>
      <c r="G57" s="37">
        <f t="shared" si="5"/>
        <v>6900</v>
      </c>
      <c r="H57" s="37">
        <f t="shared" si="6"/>
        <v>13800</v>
      </c>
      <c r="I57" s="37">
        <f t="shared" si="7"/>
        <v>20700</v>
      </c>
      <c r="J57" s="37">
        <f t="shared" si="8"/>
        <v>27600</v>
      </c>
      <c r="K57" s="37">
        <f t="shared" si="9"/>
        <v>34500</v>
      </c>
      <c r="L57" s="37">
        <f t="shared" si="10"/>
        <v>41400</v>
      </c>
      <c r="M57" s="37">
        <f t="shared" si="11"/>
        <v>82800</v>
      </c>
      <c r="N57" s="122"/>
      <c r="O57" s="114"/>
      <c r="Q57" s="120"/>
      <c r="R57" s="121">
        <v>138</v>
      </c>
      <c r="T57" s="56"/>
    </row>
    <row r="58" spans="1:20" ht="18.75">
      <c r="A58" s="36">
        <v>56</v>
      </c>
      <c r="B58" s="37">
        <f t="shared" si="0"/>
        <v>1150</v>
      </c>
      <c r="C58" s="37">
        <f t="shared" si="1"/>
        <v>2300</v>
      </c>
      <c r="D58" s="37">
        <f t="shared" si="2"/>
        <v>3450</v>
      </c>
      <c r="E58" s="37">
        <f t="shared" si="3"/>
        <v>4600</v>
      </c>
      <c r="F58" s="37">
        <f t="shared" si="4"/>
        <v>5750</v>
      </c>
      <c r="G58" s="37">
        <f t="shared" si="5"/>
        <v>6900</v>
      </c>
      <c r="H58" s="37">
        <f t="shared" si="6"/>
        <v>13800</v>
      </c>
      <c r="I58" s="37">
        <f t="shared" si="7"/>
        <v>20700</v>
      </c>
      <c r="J58" s="37">
        <f t="shared" si="8"/>
        <v>27600</v>
      </c>
      <c r="K58" s="37">
        <f t="shared" si="9"/>
        <v>34500</v>
      </c>
      <c r="L58" s="37">
        <f t="shared" si="10"/>
        <v>41400</v>
      </c>
      <c r="M58" s="37">
        <f t="shared" si="11"/>
        <v>82800</v>
      </c>
      <c r="N58" s="122"/>
      <c r="O58" s="114"/>
      <c r="Q58" s="120"/>
      <c r="R58" s="121">
        <v>138</v>
      </c>
      <c r="T58" s="56"/>
    </row>
    <row r="59" spans="1:20" ht="18.75">
      <c r="A59" s="36">
        <v>57</v>
      </c>
      <c r="B59" s="37">
        <f t="shared" si="0"/>
        <v>1150</v>
      </c>
      <c r="C59" s="37">
        <f t="shared" si="1"/>
        <v>2300</v>
      </c>
      <c r="D59" s="37">
        <f t="shared" si="2"/>
        <v>3450</v>
      </c>
      <c r="E59" s="37">
        <f t="shared" si="3"/>
        <v>4600</v>
      </c>
      <c r="F59" s="37">
        <f t="shared" si="4"/>
        <v>5750</v>
      </c>
      <c r="G59" s="37">
        <f t="shared" si="5"/>
        <v>6900</v>
      </c>
      <c r="H59" s="37">
        <f t="shared" si="6"/>
        <v>13800</v>
      </c>
      <c r="I59" s="37">
        <f t="shared" si="7"/>
        <v>20700</v>
      </c>
      <c r="J59" s="37">
        <f t="shared" si="8"/>
        <v>27600</v>
      </c>
      <c r="K59" s="37">
        <f t="shared" si="9"/>
        <v>34500</v>
      </c>
      <c r="L59" s="37">
        <f t="shared" si="10"/>
        <v>41400</v>
      </c>
      <c r="M59" s="37">
        <f t="shared" si="11"/>
        <v>82800</v>
      </c>
      <c r="N59" s="122"/>
      <c r="O59" s="114"/>
      <c r="Q59" s="120"/>
      <c r="R59" s="121">
        <v>138</v>
      </c>
      <c r="T59" s="56"/>
    </row>
    <row r="60" spans="1:20" ht="18.75">
      <c r="A60" s="36">
        <v>58</v>
      </c>
      <c r="B60" s="37">
        <f t="shared" si="0"/>
        <v>1150</v>
      </c>
      <c r="C60" s="37">
        <f t="shared" si="1"/>
        <v>2300</v>
      </c>
      <c r="D60" s="37">
        <f t="shared" si="2"/>
        <v>3450</v>
      </c>
      <c r="E60" s="37">
        <f t="shared" si="3"/>
        <v>4600</v>
      </c>
      <c r="F60" s="37">
        <f t="shared" si="4"/>
        <v>5750</v>
      </c>
      <c r="G60" s="37">
        <f t="shared" si="5"/>
        <v>6900</v>
      </c>
      <c r="H60" s="37">
        <f t="shared" si="6"/>
        <v>13800</v>
      </c>
      <c r="I60" s="37">
        <f t="shared" si="7"/>
        <v>20700</v>
      </c>
      <c r="J60" s="37">
        <f t="shared" si="8"/>
        <v>27600</v>
      </c>
      <c r="K60" s="37">
        <f t="shared" si="9"/>
        <v>34500</v>
      </c>
      <c r="L60" s="37">
        <f t="shared" si="10"/>
        <v>41400</v>
      </c>
      <c r="M60" s="37">
        <f t="shared" si="11"/>
        <v>82800</v>
      </c>
      <c r="N60" s="122"/>
      <c r="O60" s="114"/>
      <c r="Q60" s="120"/>
      <c r="R60" s="121">
        <v>138</v>
      </c>
      <c r="T60" s="56"/>
    </row>
    <row r="61" spans="1:20" ht="18.75">
      <c r="A61" s="36">
        <v>59</v>
      </c>
      <c r="B61" s="37">
        <f t="shared" si="0"/>
        <v>1150</v>
      </c>
      <c r="C61" s="37">
        <f t="shared" si="1"/>
        <v>2300</v>
      </c>
      <c r="D61" s="37">
        <f t="shared" si="2"/>
        <v>3450</v>
      </c>
      <c r="E61" s="37">
        <f t="shared" si="3"/>
        <v>4600</v>
      </c>
      <c r="F61" s="37">
        <f t="shared" si="4"/>
        <v>5750</v>
      </c>
      <c r="G61" s="37">
        <f t="shared" si="5"/>
        <v>6900</v>
      </c>
      <c r="H61" s="37">
        <f t="shared" si="6"/>
        <v>13800</v>
      </c>
      <c r="I61" s="37">
        <f t="shared" si="7"/>
        <v>20700</v>
      </c>
      <c r="J61" s="37">
        <f t="shared" si="8"/>
        <v>27600</v>
      </c>
      <c r="K61" s="37">
        <f t="shared" si="9"/>
        <v>34500</v>
      </c>
      <c r="L61" s="37">
        <f t="shared" si="10"/>
        <v>41400</v>
      </c>
      <c r="M61" s="37">
        <f t="shared" si="11"/>
        <v>82800</v>
      </c>
      <c r="N61" s="122"/>
      <c r="O61" s="114"/>
      <c r="Q61" s="120"/>
      <c r="R61" s="121">
        <v>138</v>
      </c>
      <c r="T61" s="56"/>
    </row>
    <row r="62" spans="1:20" s="57" customFormat="1" ht="18.75">
      <c r="A62" s="38">
        <v>60</v>
      </c>
      <c r="B62" s="39">
        <f t="shared" si="0"/>
        <v>1150</v>
      </c>
      <c r="C62" s="39">
        <f t="shared" si="1"/>
        <v>2300</v>
      </c>
      <c r="D62" s="39">
        <f t="shared" si="2"/>
        <v>3450</v>
      </c>
      <c r="E62" s="39">
        <f t="shared" si="3"/>
        <v>4600</v>
      </c>
      <c r="F62" s="39">
        <f t="shared" si="4"/>
        <v>5750</v>
      </c>
      <c r="G62" s="39">
        <f t="shared" si="5"/>
        <v>6900</v>
      </c>
      <c r="H62" s="39">
        <f t="shared" si="6"/>
        <v>13800</v>
      </c>
      <c r="I62" s="39">
        <f t="shared" si="7"/>
        <v>20700</v>
      </c>
      <c r="J62" s="39">
        <f t="shared" si="8"/>
        <v>27600</v>
      </c>
      <c r="K62" s="39">
        <f t="shared" si="9"/>
        <v>34500</v>
      </c>
      <c r="L62" s="39">
        <f t="shared" si="10"/>
        <v>41400</v>
      </c>
      <c r="M62" s="39">
        <f t="shared" si="11"/>
        <v>82800</v>
      </c>
      <c r="N62" s="123"/>
      <c r="O62" s="124"/>
      <c r="Q62" s="125"/>
      <c r="R62" s="121">
        <v>138</v>
      </c>
      <c r="S62" s="124"/>
      <c r="T62" s="58"/>
    </row>
    <row r="63" spans="1:20" ht="18.75">
      <c r="A63" s="36">
        <v>61</v>
      </c>
      <c r="B63" s="37">
        <f t="shared" si="0"/>
        <v>1342</v>
      </c>
      <c r="C63" s="37">
        <f t="shared" si="1"/>
        <v>2683</v>
      </c>
      <c r="D63" s="37">
        <f t="shared" si="2"/>
        <v>4025</v>
      </c>
      <c r="E63" s="37">
        <f t="shared" si="3"/>
        <v>5367</v>
      </c>
      <c r="F63" s="37">
        <f t="shared" si="4"/>
        <v>6708</v>
      </c>
      <c r="G63" s="37">
        <f t="shared" si="5"/>
        <v>8050</v>
      </c>
      <c r="H63" s="37">
        <f t="shared" si="6"/>
        <v>16100</v>
      </c>
      <c r="I63" s="37">
        <f t="shared" si="7"/>
        <v>24150</v>
      </c>
      <c r="J63" s="37">
        <f t="shared" si="8"/>
        <v>32200</v>
      </c>
      <c r="K63" s="37">
        <f t="shared" si="9"/>
        <v>40250</v>
      </c>
      <c r="L63" s="37">
        <f t="shared" si="10"/>
        <v>48300</v>
      </c>
      <c r="M63" s="37">
        <f t="shared" si="11"/>
        <v>96600</v>
      </c>
      <c r="N63" s="122"/>
      <c r="O63" s="114"/>
      <c r="Q63" s="120"/>
      <c r="R63" s="121">
        <v>161</v>
      </c>
      <c r="T63" s="56"/>
    </row>
    <row r="64" spans="1:20" ht="18.75">
      <c r="A64" s="36">
        <v>62</v>
      </c>
      <c r="B64" s="37">
        <f t="shared" si="0"/>
        <v>1342</v>
      </c>
      <c r="C64" s="37">
        <f t="shared" si="1"/>
        <v>2683</v>
      </c>
      <c r="D64" s="37">
        <f t="shared" si="2"/>
        <v>4025</v>
      </c>
      <c r="E64" s="37">
        <f t="shared" si="3"/>
        <v>5367</v>
      </c>
      <c r="F64" s="37">
        <f t="shared" si="4"/>
        <v>6708</v>
      </c>
      <c r="G64" s="37">
        <f t="shared" si="5"/>
        <v>8050</v>
      </c>
      <c r="H64" s="37">
        <f t="shared" si="6"/>
        <v>16100</v>
      </c>
      <c r="I64" s="37">
        <f t="shared" si="7"/>
        <v>24150</v>
      </c>
      <c r="J64" s="37">
        <f t="shared" si="8"/>
        <v>32200</v>
      </c>
      <c r="K64" s="37">
        <f t="shared" si="9"/>
        <v>40250</v>
      </c>
      <c r="L64" s="37">
        <f t="shared" si="10"/>
        <v>48300</v>
      </c>
      <c r="M64" s="37">
        <f t="shared" si="11"/>
        <v>96600</v>
      </c>
      <c r="N64" s="122"/>
      <c r="O64" s="114"/>
      <c r="Q64" s="120"/>
      <c r="R64" s="121">
        <v>161</v>
      </c>
      <c r="T64" s="56"/>
    </row>
    <row r="65" spans="1:20" ht="18.75">
      <c r="A65" s="36">
        <v>63</v>
      </c>
      <c r="B65" s="37">
        <f t="shared" si="0"/>
        <v>1342</v>
      </c>
      <c r="C65" s="37">
        <f t="shared" si="1"/>
        <v>2683</v>
      </c>
      <c r="D65" s="37">
        <f t="shared" si="2"/>
        <v>4025</v>
      </c>
      <c r="E65" s="37">
        <f t="shared" si="3"/>
        <v>5367</v>
      </c>
      <c r="F65" s="37">
        <f t="shared" si="4"/>
        <v>6708</v>
      </c>
      <c r="G65" s="37">
        <f t="shared" si="5"/>
        <v>8050</v>
      </c>
      <c r="H65" s="37">
        <f t="shared" si="6"/>
        <v>16100</v>
      </c>
      <c r="I65" s="37">
        <f t="shared" si="7"/>
        <v>24150</v>
      </c>
      <c r="J65" s="37">
        <f t="shared" si="8"/>
        <v>32200</v>
      </c>
      <c r="K65" s="37">
        <f t="shared" si="9"/>
        <v>40250</v>
      </c>
      <c r="L65" s="37">
        <f t="shared" si="10"/>
        <v>48300</v>
      </c>
      <c r="M65" s="37">
        <f t="shared" si="11"/>
        <v>96600</v>
      </c>
      <c r="N65" s="122"/>
      <c r="O65" s="114"/>
      <c r="Q65" s="120"/>
      <c r="R65" s="121">
        <v>161</v>
      </c>
      <c r="T65" s="56"/>
    </row>
    <row r="66" spans="1:20" ht="18.75">
      <c r="A66" s="36">
        <v>64</v>
      </c>
      <c r="B66" s="37">
        <f t="shared" si="0"/>
        <v>1342</v>
      </c>
      <c r="C66" s="37">
        <f t="shared" si="1"/>
        <v>2683</v>
      </c>
      <c r="D66" s="37">
        <f t="shared" si="2"/>
        <v>4025</v>
      </c>
      <c r="E66" s="37">
        <f t="shared" si="3"/>
        <v>5367</v>
      </c>
      <c r="F66" s="37">
        <f t="shared" si="4"/>
        <v>6708</v>
      </c>
      <c r="G66" s="37">
        <f t="shared" si="5"/>
        <v>8050</v>
      </c>
      <c r="H66" s="37">
        <f t="shared" si="6"/>
        <v>16100</v>
      </c>
      <c r="I66" s="37">
        <f t="shared" si="7"/>
        <v>24150</v>
      </c>
      <c r="J66" s="37">
        <f t="shared" si="8"/>
        <v>32200</v>
      </c>
      <c r="K66" s="37">
        <f t="shared" si="9"/>
        <v>40250</v>
      </c>
      <c r="L66" s="37">
        <f t="shared" si="10"/>
        <v>48300</v>
      </c>
      <c r="M66" s="37">
        <f t="shared" si="11"/>
        <v>96600</v>
      </c>
      <c r="N66" s="122"/>
      <c r="O66" s="114"/>
      <c r="Q66" s="120"/>
      <c r="R66" s="121">
        <v>161</v>
      </c>
      <c r="T66" s="56"/>
    </row>
    <row r="67" spans="1:20" ht="18.75">
      <c r="A67" s="36">
        <v>65</v>
      </c>
      <c r="B67" s="37">
        <f t="shared" si="0"/>
        <v>1342</v>
      </c>
      <c r="C67" s="37">
        <f t="shared" si="1"/>
        <v>2683</v>
      </c>
      <c r="D67" s="37">
        <f t="shared" si="2"/>
        <v>4025</v>
      </c>
      <c r="E67" s="37">
        <f t="shared" si="3"/>
        <v>5367</v>
      </c>
      <c r="F67" s="37">
        <f t="shared" si="4"/>
        <v>6708</v>
      </c>
      <c r="G67" s="37">
        <f t="shared" si="5"/>
        <v>8050</v>
      </c>
      <c r="H67" s="37">
        <f t="shared" si="6"/>
        <v>16100</v>
      </c>
      <c r="I67" s="37">
        <f t="shared" si="7"/>
        <v>24150</v>
      </c>
      <c r="J67" s="37">
        <f t="shared" si="8"/>
        <v>32200</v>
      </c>
      <c r="K67" s="37">
        <f t="shared" si="9"/>
        <v>40250</v>
      </c>
      <c r="L67" s="37">
        <f t="shared" si="10"/>
        <v>48300</v>
      </c>
      <c r="M67" s="37">
        <f t="shared" si="11"/>
        <v>96600</v>
      </c>
      <c r="N67" s="122"/>
      <c r="O67" s="114"/>
      <c r="Q67" s="120"/>
      <c r="R67" s="121">
        <v>161</v>
      </c>
      <c r="T67" s="56"/>
    </row>
    <row r="68" spans="1:20" ht="18.75">
      <c r="A68" s="36">
        <v>66</v>
      </c>
      <c r="B68" s="37">
        <f t="shared" si="0"/>
        <v>1342</v>
      </c>
      <c r="C68" s="37">
        <f t="shared" si="1"/>
        <v>2683</v>
      </c>
      <c r="D68" s="37">
        <f t="shared" si="2"/>
        <v>4025</v>
      </c>
      <c r="E68" s="37">
        <f t="shared" si="3"/>
        <v>5367</v>
      </c>
      <c r="F68" s="37">
        <f t="shared" si="4"/>
        <v>6708</v>
      </c>
      <c r="G68" s="37">
        <f t="shared" si="5"/>
        <v>8050</v>
      </c>
      <c r="H68" s="37">
        <f t="shared" si="6"/>
        <v>16100</v>
      </c>
      <c r="I68" s="37">
        <f t="shared" si="7"/>
        <v>24150</v>
      </c>
      <c r="J68" s="37">
        <f t="shared" si="8"/>
        <v>32200</v>
      </c>
      <c r="K68" s="37">
        <f t="shared" si="9"/>
        <v>40250</v>
      </c>
      <c r="L68" s="37">
        <f t="shared" si="10"/>
        <v>48300</v>
      </c>
      <c r="M68" s="37">
        <f t="shared" si="11"/>
        <v>96600</v>
      </c>
      <c r="N68" s="122"/>
      <c r="O68" s="114"/>
      <c r="Q68" s="120"/>
      <c r="R68" s="121">
        <v>161</v>
      </c>
      <c r="T68" s="56"/>
    </row>
    <row r="69" spans="1:20" ht="18.75">
      <c r="A69" s="36">
        <v>67</v>
      </c>
      <c r="B69" s="37">
        <f t="shared" si="0"/>
        <v>1342</v>
      </c>
      <c r="C69" s="37">
        <f t="shared" si="1"/>
        <v>2683</v>
      </c>
      <c r="D69" s="37">
        <f t="shared" si="2"/>
        <v>4025</v>
      </c>
      <c r="E69" s="37">
        <f t="shared" si="3"/>
        <v>5367</v>
      </c>
      <c r="F69" s="37">
        <f t="shared" si="4"/>
        <v>6708</v>
      </c>
      <c r="G69" s="37">
        <f t="shared" si="5"/>
        <v>8050</v>
      </c>
      <c r="H69" s="37">
        <f t="shared" si="6"/>
        <v>16100</v>
      </c>
      <c r="I69" s="37">
        <f t="shared" si="7"/>
        <v>24150</v>
      </c>
      <c r="J69" s="37">
        <f t="shared" si="8"/>
        <v>32200</v>
      </c>
      <c r="K69" s="37">
        <f t="shared" si="9"/>
        <v>40250</v>
      </c>
      <c r="L69" s="37">
        <f t="shared" si="10"/>
        <v>48300</v>
      </c>
      <c r="M69" s="37">
        <f t="shared" si="11"/>
        <v>96600</v>
      </c>
      <c r="N69" s="122"/>
      <c r="O69" s="114"/>
      <c r="Q69" s="120"/>
      <c r="R69" s="121">
        <v>161</v>
      </c>
      <c r="T69" s="56"/>
    </row>
    <row r="70" spans="1:20" ht="18.75">
      <c r="A70" s="36">
        <v>68</v>
      </c>
      <c r="B70" s="37">
        <f t="shared" si="0"/>
        <v>1342</v>
      </c>
      <c r="C70" s="37">
        <f t="shared" si="1"/>
        <v>2683</v>
      </c>
      <c r="D70" s="37">
        <f t="shared" si="2"/>
        <v>4025</v>
      </c>
      <c r="E70" s="37">
        <f t="shared" si="3"/>
        <v>5367</v>
      </c>
      <c r="F70" s="37">
        <f t="shared" si="4"/>
        <v>6708</v>
      </c>
      <c r="G70" s="37">
        <f t="shared" si="5"/>
        <v>8050</v>
      </c>
      <c r="H70" s="37">
        <f t="shared" si="6"/>
        <v>16100</v>
      </c>
      <c r="I70" s="37">
        <f t="shared" si="7"/>
        <v>24150</v>
      </c>
      <c r="J70" s="37">
        <f t="shared" si="8"/>
        <v>32200</v>
      </c>
      <c r="K70" s="37">
        <f t="shared" si="9"/>
        <v>40250</v>
      </c>
      <c r="L70" s="37">
        <f t="shared" si="10"/>
        <v>48300</v>
      </c>
      <c r="M70" s="37">
        <f t="shared" si="11"/>
        <v>96600</v>
      </c>
      <c r="N70" s="122"/>
      <c r="O70" s="114"/>
      <c r="Q70" s="120"/>
      <c r="R70" s="121">
        <v>161</v>
      </c>
      <c r="T70" s="56"/>
    </row>
    <row r="71" spans="1:20" ht="18.75">
      <c r="A71" s="36">
        <v>69</v>
      </c>
      <c r="B71" s="37">
        <f t="shared" ref="B71:B134" si="12">ROUND(R71*50/30*5,0)</f>
        <v>1342</v>
      </c>
      <c r="C71" s="37">
        <f t="shared" ref="C71:C134" si="13">ROUND(R71*50/30*10,0)</f>
        <v>2683</v>
      </c>
      <c r="D71" s="37">
        <f t="shared" ref="D71:D134" si="14">ROUND(R71*50/30*15,0)</f>
        <v>4025</v>
      </c>
      <c r="E71" s="37">
        <f t="shared" ref="E71:E134" si="15">ROUND(R71*50/30*20,0)</f>
        <v>5367</v>
      </c>
      <c r="F71" s="37">
        <f t="shared" ref="F71:F134" si="16">ROUND(R71*50/30*25,0)</f>
        <v>6708</v>
      </c>
      <c r="G71" s="37">
        <f t="shared" ref="G71:G134" si="17">ROUND(R71*50,0)</f>
        <v>8050</v>
      </c>
      <c r="H71" s="37">
        <f t="shared" ref="H71:H134" si="18">ROUND(R71*50*2,0)</f>
        <v>16100</v>
      </c>
      <c r="I71" s="37">
        <f t="shared" ref="I71:I134" si="19">ROUND(R71*50*3,0)</f>
        <v>24150</v>
      </c>
      <c r="J71" s="37">
        <f t="shared" ref="J71:J134" si="20">ROUND(R71*50*4,0)</f>
        <v>32200</v>
      </c>
      <c r="K71" s="37">
        <f t="shared" ref="K71:K134" si="21">ROUND(R71*50*5,0)</f>
        <v>40250</v>
      </c>
      <c r="L71" s="37">
        <f t="shared" ref="L71:L134" si="22">ROUND(R71*50*6,0)</f>
        <v>48300</v>
      </c>
      <c r="M71" s="37">
        <f t="shared" ref="M71:M134" si="23">ROUND(R71*50*12,0)</f>
        <v>96600</v>
      </c>
      <c r="N71" s="122"/>
      <c r="O71" s="114"/>
      <c r="Q71" s="120"/>
      <c r="R71" s="121">
        <v>161</v>
      </c>
      <c r="T71" s="56"/>
    </row>
    <row r="72" spans="1:20" s="57" customFormat="1" ht="18.75">
      <c r="A72" s="38">
        <v>70</v>
      </c>
      <c r="B72" s="39">
        <f t="shared" si="12"/>
        <v>1342</v>
      </c>
      <c r="C72" s="39">
        <f t="shared" si="13"/>
        <v>2683</v>
      </c>
      <c r="D72" s="39">
        <f t="shared" si="14"/>
        <v>4025</v>
      </c>
      <c r="E72" s="39">
        <f t="shared" si="15"/>
        <v>5367</v>
      </c>
      <c r="F72" s="39">
        <f t="shared" si="16"/>
        <v>6708</v>
      </c>
      <c r="G72" s="39">
        <f t="shared" si="17"/>
        <v>8050</v>
      </c>
      <c r="H72" s="39">
        <f t="shared" si="18"/>
        <v>16100</v>
      </c>
      <c r="I72" s="39">
        <f t="shared" si="19"/>
        <v>24150</v>
      </c>
      <c r="J72" s="39">
        <f t="shared" si="20"/>
        <v>32200</v>
      </c>
      <c r="K72" s="39">
        <f t="shared" si="21"/>
        <v>40250</v>
      </c>
      <c r="L72" s="39">
        <f t="shared" si="22"/>
        <v>48300</v>
      </c>
      <c r="M72" s="39">
        <f t="shared" si="23"/>
        <v>96600</v>
      </c>
      <c r="N72" s="123"/>
      <c r="O72" s="124"/>
      <c r="Q72" s="125"/>
      <c r="R72" s="121">
        <v>161</v>
      </c>
      <c r="S72" s="124"/>
      <c r="T72" s="58"/>
    </row>
    <row r="73" spans="1:20" ht="18.75">
      <c r="A73" s="36">
        <v>71</v>
      </c>
      <c r="B73" s="37">
        <f t="shared" si="12"/>
        <v>1533</v>
      </c>
      <c r="C73" s="37">
        <f t="shared" si="13"/>
        <v>3067</v>
      </c>
      <c r="D73" s="37">
        <f t="shared" si="14"/>
        <v>4600</v>
      </c>
      <c r="E73" s="37">
        <f t="shared" si="15"/>
        <v>6133</v>
      </c>
      <c r="F73" s="37">
        <f t="shared" si="16"/>
        <v>7667</v>
      </c>
      <c r="G73" s="37">
        <f t="shared" si="17"/>
        <v>9200</v>
      </c>
      <c r="H73" s="37">
        <f t="shared" si="18"/>
        <v>18400</v>
      </c>
      <c r="I73" s="37">
        <f t="shared" si="19"/>
        <v>27600</v>
      </c>
      <c r="J73" s="37">
        <f t="shared" si="20"/>
        <v>36800</v>
      </c>
      <c r="K73" s="37">
        <f t="shared" si="21"/>
        <v>46000</v>
      </c>
      <c r="L73" s="37">
        <f t="shared" si="22"/>
        <v>55200</v>
      </c>
      <c r="M73" s="37">
        <f t="shared" si="23"/>
        <v>110400</v>
      </c>
      <c r="N73" s="122"/>
      <c r="O73" s="114"/>
      <c r="Q73" s="120"/>
      <c r="R73" s="121">
        <v>184</v>
      </c>
      <c r="T73" s="56"/>
    </row>
    <row r="74" spans="1:20" ht="18.75">
      <c r="A74" s="36">
        <v>72</v>
      </c>
      <c r="B74" s="37">
        <f t="shared" si="12"/>
        <v>1533</v>
      </c>
      <c r="C74" s="37">
        <f t="shared" si="13"/>
        <v>3067</v>
      </c>
      <c r="D74" s="37">
        <f t="shared" si="14"/>
        <v>4600</v>
      </c>
      <c r="E74" s="37">
        <f t="shared" si="15"/>
        <v>6133</v>
      </c>
      <c r="F74" s="37">
        <f t="shared" si="16"/>
        <v>7667</v>
      </c>
      <c r="G74" s="37">
        <f t="shared" si="17"/>
        <v>9200</v>
      </c>
      <c r="H74" s="37">
        <f t="shared" si="18"/>
        <v>18400</v>
      </c>
      <c r="I74" s="37">
        <f t="shared" si="19"/>
        <v>27600</v>
      </c>
      <c r="J74" s="37">
        <f t="shared" si="20"/>
        <v>36800</v>
      </c>
      <c r="K74" s="37">
        <f t="shared" si="21"/>
        <v>46000</v>
      </c>
      <c r="L74" s="37">
        <f t="shared" si="22"/>
        <v>55200</v>
      </c>
      <c r="M74" s="37">
        <f t="shared" si="23"/>
        <v>110400</v>
      </c>
      <c r="N74" s="122"/>
      <c r="O74" s="114"/>
      <c r="Q74" s="120"/>
      <c r="R74" s="121">
        <v>184</v>
      </c>
      <c r="T74" s="56"/>
    </row>
    <row r="75" spans="1:20" ht="18.75">
      <c r="A75" s="36">
        <v>73</v>
      </c>
      <c r="B75" s="37">
        <f t="shared" si="12"/>
        <v>1533</v>
      </c>
      <c r="C75" s="37">
        <f t="shared" si="13"/>
        <v>3067</v>
      </c>
      <c r="D75" s="37">
        <f t="shared" si="14"/>
        <v>4600</v>
      </c>
      <c r="E75" s="37">
        <f t="shared" si="15"/>
        <v>6133</v>
      </c>
      <c r="F75" s="37">
        <f t="shared" si="16"/>
        <v>7667</v>
      </c>
      <c r="G75" s="37">
        <f t="shared" si="17"/>
        <v>9200</v>
      </c>
      <c r="H75" s="37">
        <f t="shared" si="18"/>
        <v>18400</v>
      </c>
      <c r="I75" s="37">
        <f t="shared" si="19"/>
        <v>27600</v>
      </c>
      <c r="J75" s="37">
        <f t="shared" si="20"/>
        <v>36800</v>
      </c>
      <c r="K75" s="37">
        <f t="shared" si="21"/>
        <v>46000</v>
      </c>
      <c r="L75" s="37">
        <f t="shared" si="22"/>
        <v>55200</v>
      </c>
      <c r="M75" s="37">
        <f t="shared" si="23"/>
        <v>110400</v>
      </c>
      <c r="N75" s="122"/>
      <c r="O75" s="114"/>
      <c r="Q75" s="120"/>
      <c r="R75" s="121">
        <v>184</v>
      </c>
      <c r="T75" s="56"/>
    </row>
    <row r="76" spans="1:20" ht="18.75">
      <c r="A76" s="36">
        <v>74</v>
      </c>
      <c r="B76" s="37">
        <f t="shared" si="12"/>
        <v>1533</v>
      </c>
      <c r="C76" s="37">
        <f t="shared" si="13"/>
        <v>3067</v>
      </c>
      <c r="D76" s="37">
        <f t="shared" si="14"/>
        <v>4600</v>
      </c>
      <c r="E76" s="37">
        <f t="shared" si="15"/>
        <v>6133</v>
      </c>
      <c r="F76" s="37">
        <f t="shared" si="16"/>
        <v>7667</v>
      </c>
      <c r="G76" s="37">
        <f t="shared" si="17"/>
        <v>9200</v>
      </c>
      <c r="H76" s="37">
        <f t="shared" si="18"/>
        <v>18400</v>
      </c>
      <c r="I76" s="37">
        <f t="shared" si="19"/>
        <v>27600</v>
      </c>
      <c r="J76" s="37">
        <f t="shared" si="20"/>
        <v>36800</v>
      </c>
      <c r="K76" s="37">
        <f t="shared" si="21"/>
        <v>46000</v>
      </c>
      <c r="L76" s="37">
        <f t="shared" si="22"/>
        <v>55200</v>
      </c>
      <c r="M76" s="37">
        <f t="shared" si="23"/>
        <v>110400</v>
      </c>
      <c r="N76" s="122"/>
      <c r="O76" s="114"/>
      <c r="Q76" s="120"/>
      <c r="R76" s="121">
        <v>184</v>
      </c>
      <c r="T76" s="56"/>
    </row>
    <row r="77" spans="1:20" ht="18.75">
      <c r="A77" s="36">
        <v>75</v>
      </c>
      <c r="B77" s="37">
        <f t="shared" si="12"/>
        <v>1533</v>
      </c>
      <c r="C77" s="37">
        <f t="shared" si="13"/>
        <v>3067</v>
      </c>
      <c r="D77" s="37">
        <f t="shared" si="14"/>
        <v>4600</v>
      </c>
      <c r="E77" s="37">
        <f t="shared" si="15"/>
        <v>6133</v>
      </c>
      <c r="F77" s="37">
        <f t="shared" si="16"/>
        <v>7667</v>
      </c>
      <c r="G77" s="37">
        <f t="shared" si="17"/>
        <v>9200</v>
      </c>
      <c r="H77" s="37">
        <f t="shared" si="18"/>
        <v>18400</v>
      </c>
      <c r="I77" s="37">
        <f t="shared" si="19"/>
        <v>27600</v>
      </c>
      <c r="J77" s="37">
        <f t="shared" si="20"/>
        <v>36800</v>
      </c>
      <c r="K77" s="37">
        <f t="shared" si="21"/>
        <v>46000</v>
      </c>
      <c r="L77" s="37">
        <f t="shared" si="22"/>
        <v>55200</v>
      </c>
      <c r="M77" s="37">
        <f t="shared" si="23"/>
        <v>110400</v>
      </c>
      <c r="N77" s="122"/>
      <c r="O77" s="114"/>
      <c r="Q77" s="120"/>
      <c r="R77" s="121">
        <v>184</v>
      </c>
      <c r="T77" s="56"/>
    </row>
    <row r="78" spans="1:20" ht="18.75">
      <c r="A78" s="36">
        <v>76</v>
      </c>
      <c r="B78" s="37">
        <f t="shared" si="12"/>
        <v>1533</v>
      </c>
      <c r="C78" s="37">
        <f t="shared" si="13"/>
        <v>3067</v>
      </c>
      <c r="D78" s="37">
        <f t="shared" si="14"/>
        <v>4600</v>
      </c>
      <c r="E78" s="37">
        <f t="shared" si="15"/>
        <v>6133</v>
      </c>
      <c r="F78" s="37">
        <f t="shared" si="16"/>
        <v>7667</v>
      </c>
      <c r="G78" s="37">
        <f t="shared" si="17"/>
        <v>9200</v>
      </c>
      <c r="H78" s="37">
        <f t="shared" si="18"/>
        <v>18400</v>
      </c>
      <c r="I78" s="37">
        <f t="shared" si="19"/>
        <v>27600</v>
      </c>
      <c r="J78" s="37">
        <f t="shared" si="20"/>
        <v>36800</v>
      </c>
      <c r="K78" s="37">
        <f t="shared" si="21"/>
        <v>46000</v>
      </c>
      <c r="L78" s="37">
        <f t="shared" si="22"/>
        <v>55200</v>
      </c>
      <c r="M78" s="37">
        <f t="shared" si="23"/>
        <v>110400</v>
      </c>
      <c r="N78" s="122"/>
      <c r="O78" s="114"/>
      <c r="Q78" s="120"/>
      <c r="R78" s="121">
        <v>184</v>
      </c>
      <c r="T78" s="56"/>
    </row>
    <row r="79" spans="1:20" ht="18.75">
      <c r="A79" s="36">
        <v>77</v>
      </c>
      <c r="B79" s="37">
        <f t="shared" si="12"/>
        <v>1533</v>
      </c>
      <c r="C79" s="37">
        <f t="shared" si="13"/>
        <v>3067</v>
      </c>
      <c r="D79" s="37">
        <f t="shared" si="14"/>
        <v>4600</v>
      </c>
      <c r="E79" s="37">
        <f t="shared" si="15"/>
        <v>6133</v>
      </c>
      <c r="F79" s="37">
        <f t="shared" si="16"/>
        <v>7667</v>
      </c>
      <c r="G79" s="37">
        <f t="shared" si="17"/>
        <v>9200</v>
      </c>
      <c r="H79" s="37">
        <f t="shared" si="18"/>
        <v>18400</v>
      </c>
      <c r="I79" s="37">
        <f t="shared" si="19"/>
        <v>27600</v>
      </c>
      <c r="J79" s="37">
        <f t="shared" si="20"/>
        <v>36800</v>
      </c>
      <c r="K79" s="37">
        <f t="shared" si="21"/>
        <v>46000</v>
      </c>
      <c r="L79" s="37">
        <f t="shared" si="22"/>
        <v>55200</v>
      </c>
      <c r="M79" s="37">
        <f t="shared" si="23"/>
        <v>110400</v>
      </c>
      <c r="N79" s="122"/>
      <c r="O79" s="114"/>
      <c r="Q79" s="120"/>
      <c r="R79" s="121">
        <v>184</v>
      </c>
      <c r="T79" s="56"/>
    </row>
    <row r="80" spans="1:20" ht="18.75">
      <c r="A80" s="36">
        <v>78</v>
      </c>
      <c r="B80" s="37">
        <f t="shared" si="12"/>
        <v>1533</v>
      </c>
      <c r="C80" s="37">
        <f t="shared" si="13"/>
        <v>3067</v>
      </c>
      <c r="D80" s="37">
        <f t="shared" si="14"/>
        <v>4600</v>
      </c>
      <c r="E80" s="37">
        <f t="shared" si="15"/>
        <v>6133</v>
      </c>
      <c r="F80" s="37">
        <f t="shared" si="16"/>
        <v>7667</v>
      </c>
      <c r="G80" s="37">
        <f t="shared" si="17"/>
        <v>9200</v>
      </c>
      <c r="H80" s="37">
        <f t="shared" si="18"/>
        <v>18400</v>
      </c>
      <c r="I80" s="37">
        <f t="shared" si="19"/>
        <v>27600</v>
      </c>
      <c r="J80" s="37">
        <f t="shared" si="20"/>
        <v>36800</v>
      </c>
      <c r="K80" s="37">
        <f t="shared" si="21"/>
        <v>46000</v>
      </c>
      <c r="L80" s="37">
        <f t="shared" si="22"/>
        <v>55200</v>
      </c>
      <c r="M80" s="37">
        <f t="shared" si="23"/>
        <v>110400</v>
      </c>
      <c r="N80" s="122"/>
      <c r="O80" s="114"/>
      <c r="Q80" s="120"/>
      <c r="R80" s="121">
        <v>184</v>
      </c>
      <c r="T80" s="56"/>
    </row>
    <row r="81" spans="1:20" ht="18.75">
      <c r="A81" s="36">
        <v>79</v>
      </c>
      <c r="B81" s="37">
        <f t="shared" si="12"/>
        <v>1533</v>
      </c>
      <c r="C81" s="37">
        <f t="shared" si="13"/>
        <v>3067</v>
      </c>
      <c r="D81" s="37">
        <f t="shared" si="14"/>
        <v>4600</v>
      </c>
      <c r="E81" s="37">
        <f t="shared" si="15"/>
        <v>6133</v>
      </c>
      <c r="F81" s="37">
        <f t="shared" si="16"/>
        <v>7667</v>
      </c>
      <c r="G81" s="37">
        <f t="shared" si="17"/>
        <v>9200</v>
      </c>
      <c r="H81" s="37">
        <f t="shared" si="18"/>
        <v>18400</v>
      </c>
      <c r="I81" s="37">
        <f t="shared" si="19"/>
        <v>27600</v>
      </c>
      <c r="J81" s="37">
        <f t="shared" si="20"/>
        <v>36800</v>
      </c>
      <c r="K81" s="37">
        <f t="shared" si="21"/>
        <v>46000</v>
      </c>
      <c r="L81" s="37">
        <f t="shared" si="22"/>
        <v>55200</v>
      </c>
      <c r="M81" s="37">
        <f t="shared" si="23"/>
        <v>110400</v>
      </c>
      <c r="N81" s="122"/>
      <c r="O81" s="114"/>
      <c r="Q81" s="120"/>
      <c r="R81" s="121">
        <v>184</v>
      </c>
      <c r="T81" s="56"/>
    </row>
    <row r="82" spans="1:20" s="57" customFormat="1" ht="18.75">
      <c r="A82" s="38">
        <v>80</v>
      </c>
      <c r="B82" s="39">
        <f t="shared" si="12"/>
        <v>1533</v>
      </c>
      <c r="C82" s="39">
        <f t="shared" si="13"/>
        <v>3067</v>
      </c>
      <c r="D82" s="39">
        <f t="shared" si="14"/>
        <v>4600</v>
      </c>
      <c r="E82" s="39">
        <f t="shared" si="15"/>
        <v>6133</v>
      </c>
      <c r="F82" s="39">
        <f t="shared" si="16"/>
        <v>7667</v>
      </c>
      <c r="G82" s="39">
        <f t="shared" si="17"/>
        <v>9200</v>
      </c>
      <c r="H82" s="39">
        <f t="shared" si="18"/>
        <v>18400</v>
      </c>
      <c r="I82" s="39">
        <f t="shared" si="19"/>
        <v>27600</v>
      </c>
      <c r="J82" s="39">
        <f t="shared" si="20"/>
        <v>36800</v>
      </c>
      <c r="K82" s="39">
        <f t="shared" si="21"/>
        <v>46000</v>
      </c>
      <c r="L82" s="39">
        <f t="shared" si="22"/>
        <v>55200</v>
      </c>
      <c r="M82" s="39">
        <f t="shared" si="23"/>
        <v>110400</v>
      </c>
      <c r="N82" s="123"/>
      <c r="O82" s="124"/>
      <c r="Q82" s="125"/>
      <c r="R82" s="121">
        <v>184</v>
      </c>
      <c r="S82" s="124"/>
      <c r="T82" s="58"/>
    </row>
    <row r="83" spans="1:20" ht="18.75">
      <c r="A83" s="36">
        <v>81</v>
      </c>
      <c r="B83" s="37">
        <f t="shared" si="12"/>
        <v>1725</v>
      </c>
      <c r="C83" s="37">
        <f t="shared" si="13"/>
        <v>3450</v>
      </c>
      <c r="D83" s="37">
        <f t="shared" si="14"/>
        <v>5175</v>
      </c>
      <c r="E83" s="37">
        <f t="shared" si="15"/>
        <v>6900</v>
      </c>
      <c r="F83" s="37">
        <f t="shared" si="16"/>
        <v>8625</v>
      </c>
      <c r="G83" s="37">
        <f t="shared" si="17"/>
        <v>10350</v>
      </c>
      <c r="H83" s="37">
        <f t="shared" si="18"/>
        <v>20700</v>
      </c>
      <c r="I83" s="37">
        <f t="shared" si="19"/>
        <v>31050</v>
      </c>
      <c r="J83" s="37">
        <f t="shared" si="20"/>
        <v>41400</v>
      </c>
      <c r="K83" s="37">
        <f t="shared" si="21"/>
        <v>51750</v>
      </c>
      <c r="L83" s="37">
        <f t="shared" si="22"/>
        <v>62100</v>
      </c>
      <c r="M83" s="37">
        <f t="shared" si="23"/>
        <v>124200</v>
      </c>
      <c r="N83" s="122"/>
      <c r="O83" s="114"/>
      <c r="Q83" s="120"/>
      <c r="R83" s="121">
        <v>207</v>
      </c>
      <c r="T83" s="56"/>
    </row>
    <row r="84" spans="1:20" ht="18.75">
      <c r="A84" s="36">
        <v>82</v>
      </c>
      <c r="B84" s="37">
        <f t="shared" si="12"/>
        <v>1725</v>
      </c>
      <c r="C84" s="37">
        <f t="shared" si="13"/>
        <v>3450</v>
      </c>
      <c r="D84" s="37">
        <f t="shared" si="14"/>
        <v>5175</v>
      </c>
      <c r="E84" s="37">
        <f t="shared" si="15"/>
        <v>6900</v>
      </c>
      <c r="F84" s="37">
        <f t="shared" si="16"/>
        <v>8625</v>
      </c>
      <c r="G84" s="37">
        <f t="shared" si="17"/>
        <v>10350</v>
      </c>
      <c r="H84" s="37">
        <f t="shared" si="18"/>
        <v>20700</v>
      </c>
      <c r="I84" s="37">
        <f t="shared" si="19"/>
        <v>31050</v>
      </c>
      <c r="J84" s="37">
        <f t="shared" si="20"/>
        <v>41400</v>
      </c>
      <c r="K84" s="37">
        <f t="shared" si="21"/>
        <v>51750</v>
      </c>
      <c r="L84" s="37">
        <f t="shared" si="22"/>
        <v>62100</v>
      </c>
      <c r="M84" s="37">
        <f t="shared" si="23"/>
        <v>124200</v>
      </c>
      <c r="N84" s="122"/>
      <c r="O84" s="114"/>
      <c r="Q84" s="120"/>
      <c r="R84" s="121">
        <v>207</v>
      </c>
      <c r="T84" s="56"/>
    </row>
    <row r="85" spans="1:20" ht="18.75">
      <c r="A85" s="36">
        <v>83</v>
      </c>
      <c r="B85" s="37">
        <f t="shared" si="12"/>
        <v>1725</v>
      </c>
      <c r="C85" s="37">
        <f t="shared" si="13"/>
        <v>3450</v>
      </c>
      <c r="D85" s="37">
        <f t="shared" si="14"/>
        <v>5175</v>
      </c>
      <c r="E85" s="37">
        <f t="shared" si="15"/>
        <v>6900</v>
      </c>
      <c r="F85" s="37">
        <f t="shared" si="16"/>
        <v>8625</v>
      </c>
      <c r="G85" s="37">
        <f t="shared" si="17"/>
        <v>10350</v>
      </c>
      <c r="H85" s="37">
        <f t="shared" si="18"/>
        <v>20700</v>
      </c>
      <c r="I85" s="37">
        <f t="shared" si="19"/>
        <v>31050</v>
      </c>
      <c r="J85" s="37">
        <f t="shared" si="20"/>
        <v>41400</v>
      </c>
      <c r="K85" s="37">
        <f t="shared" si="21"/>
        <v>51750</v>
      </c>
      <c r="L85" s="37">
        <f t="shared" si="22"/>
        <v>62100</v>
      </c>
      <c r="M85" s="37">
        <f t="shared" si="23"/>
        <v>124200</v>
      </c>
      <c r="N85" s="122"/>
      <c r="O85" s="114"/>
      <c r="Q85" s="120"/>
      <c r="R85" s="121">
        <v>207</v>
      </c>
      <c r="T85" s="56"/>
    </row>
    <row r="86" spans="1:20" ht="18.75">
      <c r="A86" s="36">
        <v>84</v>
      </c>
      <c r="B86" s="37">
        <f t="shared" si="12"/>
        <v>1725</v>
      </c>
      <c r="C86" s="37">
        <f t="shared" si="13"/>
        <v>3450</v>
      </c>
      <c r="D86" s="37">
        <f t="shared" si="14"/>
        <v>5175</v>
      </c>
      <c r="E86" s="37">
        <f t="shared" si="15"/>
        <v>6900</v>
      </c>
      <c r="F86" s="37">
        <f t="shared" si="16"/>
        <v>8625</v>
      </c>
      <c r="G86" s="37">
        <f t="shared" si="17"/>
        <v>10350</v>
      </c>
      <c r="H86" s="37">
        <f t="shared" si="18"/>
        <v>20700</v>
      </c>
      <c r="I86" s="37">
        <f t="shared" si="19"/>
        <v>31050</v>
      </c>
      <c r="J86" s="37">
        <f t="shared" si="20"/>
        <v>41400</v>
      </c>
      <c r="K86" s="37">
        <f t="shared" si="21"/>
        <v>51750</v>
      </c>
      <c r="L86" s="37">
        <f t="shared" si="22"/>
        <v>62100</v>
      </c>
      <c r="M86" s="37">
        <f t="shared" si="23"/>
        <v>124200</v>
      </c>
      <c r="N86" s="122"/>
      <c r="O86" s="114"/>
      <c r="Q86" s="120"/>
      <c r="R86" s="121">
        <v>207</v>
      </c>
      <c r="T86" s="56"/>
    </row>
    <row r="87" spans="1:20" ht="18.75">
      <c r="A87" s="36">
        <v>85</v>
      </c>
      <c r="B87" s="37">
        <f t="shared" si="12"/>
        <v>1725</v>
      </c>
      <c r="C87" s="37">
        <f t="shared" si="13"/>
        <v>3450</v>
      </c>
      <c r="D87" s="37">
        <f t="shared" si="14"/>
        <v>5175</v>
      </c>
      <c r="E87" s="37">
        <f t="shared" si="15"/>
        <v>6900</v>
      </c>
      <c r="F87" s="37">
        <f t="shared" si="16"/>
        <v>8625</v>
      </c>
      <c r="G87" s="37">
        <f t="shared" si="17"/>
        <v>10350</v>
      </c>
      <c r="H87" s="37">
        <f t="shared" si="18"/>
        <v>20700</v>
      </c>
      <c r="I87" s="37">
        <f t="shared" si="19"/>
        <v>31050</v>
      </c>
      <c r="J87" s="37">
        <f t="shared" si="20"/>
        <v>41400</v>
      </c>
      <c r="K87" s="37">
        <f t="shared" si="21"/>
        <v>51750</v>
      </c>
      <c r="L87" s="37">
        <f t="shared" si="22"/>
        <v>62100</v>
      </c>
      <c r="M87" s="37">
        <f t="shared" si="23"/>
        <v>124200</v>
      </c>
      <c r="N87" s="122"/>
      <c r="O87" s="114"/>
      <c r="Q87" s="120"/>
      <c r="R87" s="121">
        <v>207</v>
      </c>
      <c r="T87" s="56"/>
    </row>
    <row r="88" spans="1:20" ht="18.75">
      <c r="A88" s="36">
        <v>86</v>
      </c>
      <c r="B88" s="37">
        <f t="shared" si="12"/>
        <v>1725</v>
      </c>
      <c r="C88" s="37">
        <f t="shared" si="13"/>
        <v>3450</v>
      </c>
      <c r="D88" s="37">
        <f t="shared" si="14"/>
        <v>5175</v>
      </c>
      <c r="E88" s="37">
        <f t="shared" si="15"/>
        <v>6900</v>
      </c>
      <c r="F88" s="37">
        <f t="shared" si="16"/>
        <v>8625</v>
      </c>
      <c r="G88" s="37">
        <f t="shared" si="17"/>
        <v>10350</v>
      </c>
      <c r="H88" s="37">
        <f t="shared" si="18"/>
        <v>20700</v>
      </c>
      <c r="I88" s="37">
        <f t="shared" si="19"/>
        <v>31050</v>
      </c>
      <c r="J88" s="37">
        <f t="shared" si="20"/>
        <v>41400</v>
      </c>
      <c r="K88" s="37">
        <f t="shared" si="21"/>
        <v>51750</v>
      </c>
      <c r="L88" s="37">
        <f t="shared" si="22"/>
        <v>62100</v>
      </c>
      <c r="M88" s="37">
        <f t="shared" si="23"/>
        <v>124200</v>
      </c>
      <c r="N88" s="122"/>
      <c r="O88" s="114"/>
      <c r="Q88" s="120"/>
      <c r="R88" s="121">
        <v>207</v>
      </c>
      <c r="T88" s="56"/>
    </row>
    <row r="89" spans="1:20" ht="18.75">
      <c r="A89" s="36">
        <v>87</v>
      </c>
      <c r="B89" s="37">
        <f t="shared" si="12"/>
        <v>1725</v>
      </c>
      <c r="C89" s="37">
        <f t="shared" si="13"/>
        <v>3450</v>
      </c>
      <c r="D89" s="37">
        <f t="shared" si="14"/>
        <v>5175</v>
      </c>
      <c r="E89" s="37">
        <f t="shared" si="15"/>
        <v>6900</v>
      </c>
      <c r="F89" s="37">
        <f t="shared" si="16"/>
        <v>8625</v>
      </c>
      <c r="G89" s="37">
        <f t="shared" si="17"/>
        <v>10350</v>
      </c>
      <c r="H89" s="37">
        <f t="shared" si="18"/>
        <v>20700</v>
      </c>
      <c r="I89" s="37">
        <f t="shared" si="19"/>
        <v>31050</v>
      </c>
      <c r="J89" s="37">
        <f t="shared" si="20"/>
        <v>41400</v>
      </c>
      <c r="K89" s="37">
        <f t="shared" si="21"/>
        <v>51750</v>
      </c>
      <c r="L89" s="37">
        <f t="shared" si="22"/>
        <v>62100</v>
      </c>
      <c r="M89" s="37">
        <f t="shared" si="23"/>
        <v>124200</v>
      </c>
      <c r="N89" s="122"/>
      <c r="O89" s="114"/>
      <c r="Q89" s="120"/>
      <c r="R89" s="121">
        <v>207</v>
      </c>
      <c r="T89" s="56"/>
    </row>
    <row r="90" spans="1:20" ht="18.75">
      <c r="A90" s="36">
        <v>88</v>
      </c>
      <c r="B90" s="37">
        <f t="shared" si="12"/>
        <v>1725</v>
      </c>
      <c r="C90" s="37">
        <f t="shared" si="13"/>
        <v>3450</v>
      </c>
      <c r="D90" s="37">
        <f t="shared" si="14"/>
        <v>5175</v>
      </c>
      <c r="E90" s="37">
        <f t="shared" si="15"/>
        <v>6900</v>
      </c>
      <c r="F90" s="37">
        <f t="shared" si="16"/>
        <v>8625</v>
      </c>
      <c r="G90" s="37">
        <f t="shared" si="17"/>
        <v>10350</v>
      </c>
      <c r="H90" s="37">
        <f t="shared" si="18"/>
        <v>20700</v>
      </c>
      <c r="I90" s="37">
        <f t="shared" si="19"/>
        <v>31050</v>
      </c>
      <c r="J90" s="37">
        <f t="shared" si="20"/>
        <v>41400</v>
      </c>
      <c r="K90" s="37">
        <f t="shared" si="21"/>
        <v>51750</v>
      </c>
      <c r="L90" s="37">
        <f t="shared" si="22"/>
        <v>62100</v>
      </c>
      <c r="M90" s="37">
        <f t="shared" si="23"/>
        <v>124200</v>
      </c>
      <c r="N90" s="122"/>
      <c r="O90" s="114"/>
      <c r="Q90" s="120"/>
      <c r="R90" s="121">
        <v>207</v>
      </c>
      <c r="T90" s="56"/>
    </row>
    <row r="91" spans="1:20" ht="18.75">
      <c r="A91" s="36">
        <v>89</v>
      </c>
      <c r="B91" s="37">
        <f t="shared" si="12"/>
        <v>1725</v>
      </c>
      <c r="C91" s="37">
        <f t="shared" si="13"/>
        <v>3450</v>
      </c>
      <c r="D91" s="37">
        <f t="shared" si="14"/>
        <v>5175</v>
      </c>
      <c r="E91" s="37">
        <f t="shared" si="15"/>
        <v>6900</v>
      </c>
      <c r="F91" s="37">
        <f t="shared" si="16"/>
        <v>8625</v>
      </c>
      <c r="G91" s="37">
        <f t="shared" si="17"/>
        <v>10350</v>
      </c>
      <c r="H91" s="37">
        <f t="shared" si="18"/>
        <v>20700</v>
      </c>
      <c r="I91" s="37">
        <f t="shared" si="19"/>
        <v>31050</v>
      </c>
      <c r="J91" s="37">
        <f t="shared" si="20"/>
        <v>41400</v>
      </c>
      <c r="K91" s="37">
        <f t="shared" si="21"/>
        <v>51750</v>
      </c>
      <c r="L91" s="37">
        <f t="shared" si="22"/>
        <v>62100</v>
      </c>
      <c r="M91" s="37">
        <f t="shared" si="23"/>
        <v>124200</v>
      </c>
      <c r="N91" s="122"/>
      <c r="O91" s="114"/>
      <c r="Q91" s="120"/>
      <c r="R91" s="121">
        <v>207</v>
      </c>
      <c r="T91" s="56"/>
    </row>
    <row r="92" spans="1:20" s="57" customFormat="1" ht="18.75">
      <c r="A92" s="38">
        <v>90</v>
      </c>
      <c r="B92" s="39">
        <f t="shared" si="12"/>
        <v>1725</v>
      </c>
      <c r="C92" s="39">
        <f t="shared" si="13"/>
        <v>3450</v>
      </c>
      <c r="D92" s="39">
        <f t="shared" si="14"/>
        <v>5175</v>
      </c>
      <c r="E92" s="39">
        <f t="shared" si="15"/>
        <v>6900</v>
      </c>
      <c r="F92" s="39">
        <f t="shared" si="16"/>
        <v>8625</v>
      </c>
      <c r="G92" s="39">
        <f t="shared" si="17"/>
        <v>10350</v>
      </c>
      <c r="H92" s="39">
        <f t="shared" si="18"/>
        <v>20700</v>
      </c>
      <c r="I92" s="39">
        <f t="shared" si="19"/>
        <v>31050</v>
      </c>
      <c r="J92" s="39">
        <f t="shared" si="20"/>
        <v>41400</v>
      </c>
      <c r="K92" s="39">
        <f t="shared" si="21"/>
        <v>51750</v>
      </c>
      <c r="L92" s="39">
        <f t="shared" si="22"/>
        <v>62100</v>
      </c>
      <c r="M92" s="39">
        <f t="shared" si="23"/>
        <v>124200</v>
      </c>
      <c r="N92" s="123"/>
      <c r="O92" s="124"/>
      <c r="Q92" s="125"/>
      <c r="R92" s="121">
        <v>207</v>
      </c>
      <c r="S92" s="124"/>
      <c r="T92" s="58"/>
    </row>
    <row r="93" spans="1:20" ht="18.75">
      <c r="A93" s="36">
        <v>91</v>
      </c>
      <c r="B93" s="37">
        <f t="shared" si="12"/>
        <v>1917</v>
      </c>
      <c r="C93" s="37">
        <f t="shared" si="13"/>
        <v>3833</v>
      </c>
      <c r="D93" s="37">
        <f t="shared" si="14"/>
        <v>5750</v>
      </c>
      <c r="E93" s="37">
        <f t="shared" si="15"/>
        <v>7667</v>
      </c>
      <c r="F93" s="37">
        <f t="shared" si="16"/>
        <v>9583</v>
      </c>
      <c r="G93" s="37">
        <f t="shared" si="17"/>
        <v>11500</v>
      </c>
      <c r="H93" s="37">
        <f t="shared" si="18"/>
        <v>23000</v>
      </c>
      <c r="I93" s="37">
        <f t="shared" si="19"/>
        <v>34500</v>
      </c>
      <c r="J93" s="37">
        <f t="shared" si="20"/>
        <v>46000</v>
      </c>
      <c r="K93" s="37">
        <f t="shared" si="21"/>
        <v>57500</v>
      </c>
      <c r="L93" s="37">
        <f t="shared" si="22"/>
        <v>69000</v>
      </c>
      <c r="M93" s="37">
        <f t="shared" si="23"/>
        <v>138000</v>
      </c>
      <c r="N93" s="122"/>
      <c r="O93" s="114"/>
      <c r="Q93" s="120"/>
      <c r="R93" s="121">
        <v>230</v>
      </c>
      <c r="T93" s="56"/>
    </row>
    <row r="94" spans="1:20" ht="18.75">
      <c r="A94" s="36">
        <v>92</v>
      </c>
      <c r="B94" s="37">
        <f t="shared" si="12"/>
        <v>1917</v>
      </c>
      <c r="C94" s="37">
        <f t="shared" si="13"/>
        <v>3833</v>
      </c>
      <c r="D94" s="37">
        <f t="shared" si="14"/>
        <v>5750</v>
      </c>
      <c r="E94" s="37">
        <f t="shared" si="15"/>
        <v>7667</v>
      </c>
      <c r="F94" s="37">
        <f t="shared" si="16"/>
        <v>9583</v>
      </c>
      <c r="G94" s="37">
        <f t="shared" si="17"/>
        <v>11500</v>
      </c>
      <c r="H94" s="37">
        <f t="shared" si="18"/>
        <v>23000</v>
      </c>
      <c r="I94" s="37">
        <f t="shared" si="19"/>
        <v>34500</v>
      </c>
      <c r="J94" s="37">
        <f t="shared" si="20"/>
        <v>46000</v>
      </c>
      <c r="K94" s="37">
        <f t="shared" si="21"/>
        <v>57500</v>
      </c>
      <c r="L94" s="37">
        <f t="shared" si="22"/>
        <v>69000</v>
      </c>
      <c r="M94" s="37">
        <f t="shared" si="23"/>
        <v>138000</v>
      </c>
      <c r="N94" s="122"/>
      <c r="O94" s="114"/>
      <c r="Q94" s="120"/>
      <c r="R94" s="121">
        <v>230</v>
      </c>
      <c r="T94" s="56"/>
    </row>
    <row r="95" spans="1:20" ht="18.75">
      <c r="A95" s="36">
        <v>93</v>
      </c>
      <c r="B95" s="37">
        <f t="shared" si="12"/>
        <v>1917</v>
      </c>
      <c r="C95" s="37">
        <f t="shared" si="13"/>
        <v>3833</v>
      </c>
      <c r="D95" s="37">
        <f t="shared" si="14"/>
        <v>5750</v>
      </c>
      <c r="E95" s="37">
        <f t="shared" si="15"/>
        <v>7667</v>
      </c>
      <c r="F95" s="37">
        <f t="shared" si="16"/>
        <v>9583</v>
      </c>
      <c r="G95" s="37">
        <f t="shared" si="17"/>
        <v>11500</v>
      </c>
      <c r="H95" s="37">
        <f t="shared" si="18"/>
        <v>23000</v>
      </c>
      <c r="I95" s="37">
        <f t="shared" si="19"/>
        <v>34500</v>
      </c>
      <c r="J95" s="37">
        <f t="shared" si="20"/>
        <v>46000</v>
      </c>
      <c r="K95" s="37">
        <f t="shared" si="21"/>
        <v>57500</v>
      </c>
      <c r="L95" s="37">
        <f t="shared" si="22"/>
        <v>69000</v>
      </c>
      <c r="M95" s="37">
        <f t="shared" si="23"/>
        <v>138000</v>
      </c>
      <c r="N95" s="122"/>
      <c r="O95" s="114"/>
      <c r="Q95" s="120"/>
      <c r="R95" s="121">
        <v>230</v>
      </c>
      <c r="T95" s="56"/>
    </row>
    <row r="96" spans="1:20" ht="18.75">
      <c r="A96" s="36">
        <v>94</v>
      </c>
      <c r="B96" s="37">
        <f t="shared" si="12"/>
        <v>1917</v>
      </c>
      <c r="C96" s="37">
        <f t="shared" si="13"/>
        <v>3833</v>
      </c>
      <c r="D96" s="37">
        <f t="shared" si="14"/>
        <v>5750</v>
      </c>
      <c r="E96" s="37">
        <f t="shared" si="15"/>
        <v>7667</v>
      </c>
      <c r="F96" s="37">
        <f t="shared" si="16"/>
        <v>9583</v>
      </c>
      <c r="G96" s="37">
        <f t="shared" si="17"/>
        <v>11500</v>
      </c>
      <c r="H96" s="37">
        <f t="shared" si="18"/>
        <v>23000</v>
      </c>
      <c r="I96" s="37">
        <f t="shared" si="19"/>
        <v>34500</v>
      </c>
      <c r="J96" s="37">
        <f t="shared" si="20"/>
        <v>46000</v>
      </c>
      <c r="K96" s="37">
        <f t="shared" si="21"/>
        <v>57500</v>
      </c>
      <c r="L96" s="37">
        <f t="shared" si="22"/>
        <v>69000</v>
      </c>
      <c r="M96" s="37">
        <f t="shared" si="23"/>
        <v>138000</v>
      </c>
      <c r="N96" s="122"/>
      <c r="O96" s="114"/>
      <c r="Q96" s="120"/>
      <c r="R96" s="121">
        <v>230</v>
      </c>
      <c r="T96" s="56"/>
    </row>
    <row r="97" spans="1:20" ht="18.75">
      <c r="A97" s="36">
        <v>95</v>
      </c>
      <c r="B97" s="37">
        <f t="shared" si="12"/>
        <v>1917</v>
      </c>
      <c r="C97" s="37">
        <f t="shared" si="13"/>
        <v>3833</v>
      </c>
      <c r="D97" s="37">
        <f t="shared" si="14"/>
        <v>5750</v>
      </c>
      <c r="E97" s="37">
        <f t="shared" si="15"/>
        <v>7667</v>
      </c>
      <c r="F97" s="37">
        <f t="shared" si="16"/>
        <v>9583</v>
      </c>
      <c r="G97" s="37">
        <f t="shared" si="17"/>
        <v>11500</v>
      </c>
      <c r="H97" s="37">
        <f t="shared" si="18"/>
        <v>23000</v>
      </c>
      <c r="I97" s="37">
        <f t="shared" si="19"/>
        <v>34500</v>
      </c>
      <c r="J97" s="37">
        <f t="shared" si="20"/>
        <v>46000</v>
      </c>
      <c r="K97" s="37">
        <f t="shared" si="21"/>
        <v>57500</v>
      </c>
      <c r="L97" s="37">
        <f t="shared" si="22"/>
        <v>69000</v>
      </c>
      <c r="M97" s="37">
        <f t="shared" si="23"/>
        <v>138000</v>
      </c>
      <c r="N97" s="122"/>
      <c r="O97" s="114"/>
      <c r="Q97" s="120"/>
      <c r="R97" s="121">
        <v>230</v>
      </c>
      <c r="T97" s="56"/>
    </row>
    <row r="98" spans="1:20" ht="18.75">
      <c r="A98" s="36">
        <v>96</v>
      </c>
      <c r="B98" s="37">
        <f t="shared" si="12"/>
        <v>1917</v>
      </c>
      <c r="C98" s="37">
        <f t="shared" si="13"/>
        <v>3833</v>
      </c>
      <c r="D98" s="37">
        <f t="shared" si="14"/>
        <v>5750</v>
      </c>
      <c r="E98" s="37">
        <f t="shared" si="15"/>
        <v>7667</v>
      </c>
      <c r="F98" s="37">
        <f t="shared" si="16"/>
        <v>9583</v>
      </c>
      <c r="G98" s="37">
        <f t="shared" si="17"/>
        <v>11500</v>
      </c>
      <c r="H98" s="37">
        <f t="shared" si="18"/>
        <v>23000</v>
      </c>
      <c r="I98" s="37">
        <f t="shared" si="19"/>
        <v>34500</v>
      </c>
      <c r="J98" s="37">
        <f t="shared" si="20"/>
        <v>46000</v>
      </c>
      <c r="K98" s="37">
        <f t="shared" si="21"/>
        <v>57500</v>
      </c>
      <c r="L98" s="37">
        <f t="shared" si="22"/>
        <v>69000</v>
      </c>
      <c r="M98" s="37">
        <f t="shared" si="23"/>
        <v>138000</v>
      </c>
      <c r="N98" s="122"/>
      <c r="O98" s="114"/>
      <c r="Q98" s="120"/>
      <c r="R98" s="121">
        <v>230</v>
      </c>
      <c r="T98" s="56"/>
    </row>
    <row r="99" spans="1:20" ht="18.75">
      <c r="A99" s="36">
        <v>97</v>
      </c>
      <c r="B99" s="37">
        <f t="shared" si="12"/>
        <v>1917</v>
      </c>
      <c r="C99" s="37">
        <f t="shared" si="13"/>
        <v>3833</v>
      </c>
      <c r="D99" s="37">
        <f t="shared" si="14"/>
        <v>5750</v>
      </c>
      <c r="E99" s="37">
        <f t="shared" si="15"/>
        <v>7667</v>
      </c>
      <c r="F99" s="37">
        <f t="shared" si="16"/>
        <v>9583</v>
      </c>
      <c r="G99" s="37">
        <f t="shared" si="17"/>
        <v>11500</v>
      </c>
      <c r="H99" s="37">
        <f t="shared" si="18"/>
        <v>23000</v>
      </c>
      <c r="I99" s="37">
        <f t="shared" si="19"/>
        <v>34500</v>
      </c>
      <c r="J99" s="37">
        <f t="shared" si="20"/>
        <v>46000</v>
      </c>
      <c r="K99" s="37">
        <f t="shared" si="21"/>
        <v>57500</v>
      </c>
      <c r="L99" s="37">
        <f t="shared" si="22"/>
        <v>69000</v>
      </c>
      <c r="M99" s="37">
        <f t="shared" si="23"/>
        <v>138000</v>
      </c>
      <c r="N99" s="122"/>
      <c r="O99" s="114"/>
      <c r="Q99" s="120"/>
      <c r="R99" s="121">
        <v>230</v>
      </c>
      <c r="T99" s="56"/>
    </row>
    <row r="100" spans="1:20" ht="18.75">
      <c r="A100" s="36">
        <v>98</v>
      </c>
      <c r="B100" s="37">
        <f t="shared" si="12"/>
        <v>1917</v>
      </c>
      <c r="C100" s="37">
        <f t="shared" si="13"/>
        <v>3833</v>
      </c>
      <c r="D100" s="37">
        <f t="shared" si="14"/>
        <v>5750</v>
      </c>
      <c r="E100" s="37">
        <f t="shared" si="15"/>
        <v>7667</v>
      </c>
      <c r="F100" s="37">
        <f t="shared" si="16"/>
        <v>9583</v>
      </c>
      <c r="G100" s="37">
        <f t="shared" si="17"/>
        <v>11500</v>
      </c>
      <c r="H100" s="37">
        <f t="shared" si="18"/>
        <v>23000</v>
      </c>
      <c r="I100" s="37">
        <f t="shared" si="19"/>
        <v>34500</v>
      </c>
      <c r="J100" s="37">
        <f t="shared" si="20"/>
        <v>46000</v>
      </c>
      <c r="K100" s="37">
        <f t="shared" si="21"/>
        <v>57500</v>
      </c>
      <c r="L100" s="37">
        <f t="shared" si="22"/>
        <v>69000</v>
      </c>
      <c r="M100" s="37">
        <f t="shared" si="23"/>
        <v>138000</v>
      </c>
      <c r="N100" s="122"/>
      <c r="O100" s="114"/>
      <c r="Q100" s="120"/>
      <c r="R100" s="121">
        <v>230</v>
      </c>
      <c r="T100" s="56"/>
    </row>
    <row r="101" spans="1:20" ht="18.75">
      <c r="A101" s="36">
        <v>99</v>
      </c>
      <c r="B101" s="37">
        <f t="shared" si="12"/>
        <v>1917</v>
      </c>
      <c r="C101" s="37">
        <f t="shared" si="13"/>
        <v>3833</v>
      </c>
      <c r="D101" s="37">
        <f t="shared" si="14"/>
        <v>5750</v>
      </c>
      <c r="E101" s="37">
        <f t="shared" si="15"/>
        <v>7667</v>
      </c>
      <c r="F101" s="37">
        <f t="shared" si="16"/>
        <v>9583</v>
      </c>
      <c r="G101" s="37">
        <f t="shared" si="17"/>
        <v>11500</v>
      </c>
      <c r="H101" s="37">
        <f t="shared" si="18"/>
        <v>23000</v>
      </c>
      <c r="I101" s="37">
        <f t="shared" si="19"/>
        <v>34500</v>
      </c>
      <c r="J101" s="37">
        <f t="shared" si="20"/>
        <v>46000</v>
      </c>
      <c r="K101" s="37">
        <f t="shared" si="21"/>
        <v>57500</v>
      </c>
      <c r="L101" s="37">
        <f t="shared" si="22"/>
        <v>69000</v>
      </c>
      <c r="M101" s="37">
        <f t="shared" si="23"/>
        <v>138000</v>
      </c>
      <c r="N101" s="122"/>
      <c r="O101" s="114"/>
      <c r="Q101" s="120"/>
      <c r="R101" s="121">
        <v>230</v>
      </c>
      <c r="T101" s="56"/>
    </row>
    <row r="102" spans="1:20" s="57" customFormat="1" ht="18.75">
      <c r="A102" s="38">
        <v>100</v>
      </c>
      <c r="B102" s="39">
        <f t="shared" si="12"/>
        <v>1917</v>
      </c>
      <c r="C102" s="39">
        <f t="shared" si="13"/>
        <v>3833</v>
      </c>
      <c r="D102" s="39">
        <f t="shared" si="14"/>
        <v>5750</v>
      </c>
      <c r="E102" s="39">
        <f t="shared" si="15"/>
        <v>7667</v>
      </c>
      <c r="F102" s="39">
        <f t="shared" si="16"/>
        <v>9583</v>
      </c>
      <c r="G102" s="39">
        <f t="shared" si="17"/>
        <v>11500</v>
      </c>
      <c r="H102" s="39">
        <f t="shared" si="18"/>
        <v>23000</v>
      </c>
      <c r="I102" s="39">
        <f t="shared" si="19"/>
        <v>34500</v>
      </c>
      <c r="J102" s="39">
        <f t="shared" si="20"/>
        <v>46000</v>
      </c>
      <c r="K102" s="39">
        <f t="shared" si="21"/>
        <v>57500</v>
      </c>
      <c r="L102" s="39">
        <f t="shared" si="22"/>
        <v>69000</v>
      </c>
      <c r="M102" s="39">
        <f t="shared" si="23"/>
        <v>138000</v>
      </c>
      <c r="N102" s="123"/>
      <c r="O102" s="124"/>
      <c r="Q102" s="125"/>
      <c r="R102" s="121">
        <v>230</v>
      </c>
      <c r="S102" s="124"/>
      <c r="T102" s="58"/>
    </row>
    <row r="103" spans="1:20" ht="18.75">
      <c r="A103" s="36">
        <v>101</v>
      </c>
      <c r="B103" s="37">
        <f t="shared" si="12"/>
        <v>2108</v>
      </c>
      <c r="C103" s="37">
        <f t="shared" si="13"/>
        <v>4217</v>
      </c>
      <c r="D103" s="37">
        <f t="shared" si="14"/>
        <v>6325</v>
      </c>
      <c r="E103" s="37">
        <f t="shared" si="15"/>
        <v>8433</v>
      </c>
      <c r="F103" s="37">
        <f t="shared" si="16"/>
        <v>10542</v>
      </c>
      <c r="G103" s="37">
        <f t="shared" si="17"/>
        <v>12650</v>
      </c>
      <c r="H103" s="37">
        <f t="shared" si="18"/>
        <v>25300</v>
      </c>
      <c r="I103" s="37">
        <f t="shared" si="19"/>
        <v>37950</v>
      </c>
      <c r="J103" s="37">
        <f t="shared" si="20"/>
        <v>50600</v>
      </c>
      <c r="K103" s="37">
        <f t="shared" si="21"/>
        <v>63250</v>
      </c>
      <c r="L103" s="37">
        <f t="shared" si="22"/>
        <v>75900</v>
      </c>
      <c r="M103" s="37">
        <f t="shared" si="23"/>
        <v>151800</v>
      </c>
      <c r="N103" s="122"/>
      <c r="O103" s="114"/>
      <c r="Q103" s="120"/>
      <c r="R103" s="121">
        <v>253</v>
      </c>
      <c r="T103" s="56"/>
    </row>
    <row r="104" spans="1:20" ht="18.75">
      <c r="A104" s="36">
        <v>102</v>
      </c>
      <c r="B104" s="37">
        <f t="shared" si="12"/>
        <v>2108</v>
      </c>
      <c r="C104" s="37">
        <f t="shared" si="13"/>
        <v>4217</v>
      </c>
      <c r="D104" s="37">
        <f t="shared" si="14"/>
        <v>6325</v>
      </c>
      <c r="E104" s="37">
        <f t="shared" si="15"/>
        <v>8433</v>
      </c>
      <c r="F104" s="37">
        <f t="shared" si="16"/>
        <v>10542</v>
      </c>
      <c r="G104" s="37">
        <f t="shared" si="17"/>
        <v>12650</v>
      </c>
      <c r="H104" s="37">
        <f t="shared" si="18"/>
        <v>25300</v>
      </c>
      <c r="I104" s="37">
        <f t="shared" si="19"/>
        <v>37950</v>
      </c>
      <c r="J104" s="37">
        <f t="shared" si="20"/>
        <v>50600</v>
      </c>
      <c r="K104" s="37">
        <f t="shared" si="21"/>
        <v>63250</v>
      </c>
      <c r="L104" s="37">
        <f t="shared" si="22"/>
        <v>75900</v>
      </c>
      <c r="M104" s="37">
        <f t="shared" si="23"/>
        <v>151800</v>
      </c>
      <c r="N104" s="122"/>
      <c r="O104" s="114"/>
      <c r="Q104" s="120"/>
      <c r="R104" s="121">
        <v>253</v>
      </c>
      <c r="T104" s="56"/>
    </row>
    <row r="105" spans="1:20" ht="18.75">
      <c r="A105" s="36">
        <v>103</v>
      </c>
      <c r="B105" s="37">
        <f t="shared" si="12"/>
        <v>2108</v>
      </c>
      <c r="C105" s="37">
        <f t="shared" si="13"/>
        <v>4217</v>
      </c>
      <c r="D105" s="37">
        <f t="shared" si="14"/>
        <v>6325</v>
      </c>
      <c r="E105" s="37">
        <f t="shared" si="15"/>
        <v>8433</v>
      </c>
      <c r="F105" s="37">
        <f t="shared" si="16"/>
        <v>10542</v>
      </c>
      <c r="G105" s="37">
        <f t="shared" si="17"/>
        <v>12650</v>
      </c>
      <c r="H105" s="37">
        <f t="shared" si="18"/>
        <v>25300</v>
      </c>
      <c r="I105" s="37">
        <f t="shared" si="19"/>
        <v>37950</v>
      </c>
      <c r="J105" s="37">
        <f t="shared" si="20"/>
        <v>50600</v>
      </c>
      <c r="K105" s="37">
        <f t="shared" si="21"/>
        <v>63250</v>
      </c>
      <c r="L105" s="37">
        <f t="shared" si="22"/>
        <v>75900</v>
      </c>
      <c r="M105" s="37">
        <f t="shared" si="23"/>
        <v>151800</v>
      </c>
      <c r="N105" s="122"/>
      <c r="O105" s="114"/>
      <c r="Q105" s="120"/>
      <c r="R105" s="121">
        <v>253</v>
      </c>
      <c r="T105" s="56"/>
    </row>
    <row r="106" spans="1:20" ht="18.75">
      <c r="A106" s="36">
        <v>104</v>
      </c>
      <c r="B106" s="37">
        <f t="shared" si="12"/>
        <v>2108</v>
      </c>
      <c r="C106" s="37">
        <f t="shared" si="13"/>
        <v>4217</v>
      </c>
      <c r="D106" s="37">
        <f t="shared" si="14"/>
        <v>6325</v>
      </c>
      <c r="E106" s="37">
        <f t="shared" si="15"/>
        <v>8433</v>
      </c>
      <c r="F106" s="37">
        <f t="shared" si="16"/>
        <v>10542</v>
      </c>
      <c r="G106" s="37">
        <f t="shared" si="17"/>
        <v>12650</v>
      </c>
      <c r="H106" s="37">
        <f t="shared" si="18"/>
        <v>25300</v>
      </c>
      <c r="I106" s="37">
        <f t="shared" si="19"/>
        <v>37950</v>
      </c>
      <c r="J106" s="37">
        <f t="shared" si="20"/>
        <v>50600</v>
      </c>
      <c r="K106" s="37">
        <f t="shared" si="21"/>
        <v>63250</v>
      </c>
      <c r="L106" s="37">
        <f t="shared" si="22"/>
        <v>75900</v>
      </c>
      <c r="M106" s="37">
        <f t="shared" si="23"/>
        <v>151800</v>
      </c>
      <c r="N106" s="122"/>
      <c r="O106" s="114"/>
      <c r="Q106" s="120"/>
      <c r="R106" s="121">
        <v>253</v>
      </c>
      <c r="T106" s="56"/>
    </row>
    <row r="107" spans="1:20" ht="18.75">
      <c r="A107" s="36">
        <v>105</v>
      </c>
      <c r="B107" s="37">
        <f t="shared" si="12"/>
        <v>2108</v>
      </c>
      <c r="C107" s="37">
        <f t="shared" si="13"/>
        <v>4217</v>
      </c>
      <c r="D107" s="37">
        <f t="shared" si="14"/>
        <v>6325</v>
      </c>
      <c r="E107" s="37">
        <f t="shared" si="15"/>
        <v>8433</v>
      </c>
      <c r="F107" s="37">
        <f t="shared" si="16"/>
        <v>10542</v>
      </c>
      <c r="G107" s="37">
        <f t="shared" si="17"/>
        <v>12650</v>
      </c>
      <c r="H107" s="37">
        <f t="shared" si="18"/>
        <v>25300</v>
      </c>
      <c r="I107" s="37">
        <f t="shared" si="19"/>
        <v>37950</v>
      </c>
      <c r="J107" s="37">
        <f t="shared" si="20"/>
        <v>50600</v>
      </c>
      <c r="K107" s="37">
        <f t="shared" si="21"/>
        <v>63250</v>
      </c>
      <c r="L107" s="37">
        <f t="shared" si="22"/>
        <v>75900</v>
      </c>
      <c r="M107" s="37">
        <f t="shared" si="23"/>
        <v>151800</v>
      </c>
      <c r="N107" s="122"/>
      <c r="O107" s="114"/>
      <c r="Q107" s="120"/>
      <c r="R107" s="121">
        <v>253</v>
      </c>
      <c r="T107" s="56"/>
    </row>
    <row r="108" spans="1:20" ht="18.75">
      <c r="A108" s="36">
        <v>106</v>
      </c>
      <c r="B108" s="37">
        <f t="shared" si="12"/>
        <v>2108</v>
      </c>
      <c r="C108" s="37">
        <f t="shared" si="13"/>
        <v>4217</v>
      </c>
      <c r="D108" s="37">
        <f t="shared" si="14"/>
        <v>6325</v>
      </c>
      <c r="E108" s="37">
        <f t="shared" si="15"/>
        <v>8433</v>
      </c>
      <c r="F108" s="37">
        <f t="shared" si="16"/>
        <v>10542</v>
      </c>
      <c r="G108" s="37">
        <f t="shared" si="17"/>
        <v>12650</v>
      </c>
      <c r="H108" s="37">
        <f t="shared" si="18"/>
        <v>25300</v>
      </c>
      <c r="I108" s="37">
        <f t="shared" si="19"/>
        <v>37950</v>
      </c>
      <c r="J108" s="37">
        <f t="shared" si="20"/>
        <v>50600</v>
      </c>
      <c r="K108" s="37">
        <f t="shared" si="21"/>
        <v>63250</v>
      </c>
      <c r="L108" s="37">
        <f t="shared" si="22"/>
        <v>75900</v>
      </c>
      <c r="M108" s="37">
        <f t="shared" si="23"/>
        <v>151800</v>
      </c>
      <c r="N108" s="122"/>
      <c r="O108" s="114"/>
      <c r="Q108" s="120"/>
      <c r="R108" s="121">
        <v>253</v>
      </c>
      <c r="T108" s="56"/>
    </row>
    <row r="109" spans="1:20" ht="18.75">
      <c r="A109" s="36">
        <v>107</v>
      </c>
      <c r="B109" s="37">
        <f t="shared" si="12"/>
        <v>2108</v>
      </c>
      <c r="C109" s="37">
        <f t="shared" si="13"/>
        <v>4217</v>
      </c>
      <c r="D109" s="37">
        <f t="shared" si="14"/>
        <v>6325</v>
      </c>
      <c r="E109" s="37">
        <f t="shared" si="15"/>
        <v>8433</v>
      </c>
      <c r="F109" s="37">
        <f t="shared" si="16"/>
        <v>10542</v>
      </c>
      <c r="G109" s="37">
        <f t="shared" si="17"/>
        <v>12650</v>
      </c>
      <c r="H109" s="37">
        <f t="shared" si="18"/>
        <v>25300</v>
      </c>
      <c r="I109" s="37">
        <f t="shared" si="19"/>
        <v>37950</v>
      </c>
      <c r="J109" s="37">
        <f t="shared" si="20"/>
        <v>50600</v>
      </c>
      <c r="K109" s="37">
        <f t="shared" si="21"/>
        <v>63250</v>
      </c>
      <c r="L109" s="37">
        <f t="shared" si="22"/>
        <v>75900</v>
      </c>
      <c r="M109" s="37">
        <f t="shared" si="23"/>
        <v>151800</v>
      </c>
      <c r="N109" s="122"/>
      <c r="O109" s="114"/>
      <c r="Q109" s="120"/>
      <c r="R109" s="121">
        <v>253</v>
      </c>
      <c r="T109" s="56"/>
    </row>
    <row r="110" spans="1:20" ht="18.75">
      <c r="A110" s="36">
        <v>108</v>
      </c>
      <c r="B110" s="37">
        <f t="shared" si="12"/>
        <v>2108</v>
      </c>
      <c r="C110" s="37">
        <f t="shared" si="13"/>
        <v>4217</v>
      </c>
      <c r="D110" s="37">
        <f t="shared" si="14"/>
        <v>6325</v>
      </c>
      <c r="E110" s="37">
        <f t="shared" si="15"/>
        <v>8433</v>
      </c>
      <c r="F110" s="37">
        <f t="shared" si="16"/>
        <v>10542</v>
      </c>
      <c r="G110" s="37">
        <f t="shared" si="17"/>
        <v>12650</v>
      </c>
      <c r="H110" s="37">
        <f t="shared" si="18"/>
        <v>25300</v>
      </c>
      <c r="I110" s="37">
        <f t="shared" si="19"/>
        <v>37950</v>
      </c>
      <c r="J110" s="37">
        <f t="shared" si="20"/>
        <v>50600</v>
      </c>
      <c r="K110" s="37">
        <f t="shared" si="21"/>
        <v>63250</v>
      </c>
      <c r="L110" s="37">
        <f t="shared" si="22"/>
        <v>75900</v>
      </c>
      <c r="M110" s="37">
        <f t="shared" si="23"/>
        <v>151800</v>
      </c>
      <c r="N110" s="122"/>
      <c r="O110" s="114"/>
      <c r="Q110" s="120"/>
      <c r="R110" s="121">
        <v>253</v>
      </c>
      <c r="T110" s="56"/>
    </row>
    <row r="111" spans="1:20" ht="18.75">
      <c r="A111" s="36">
        <v>109</v>
      </c>
      <c r="B111" s="37">
        <f t="shared" si="12"/>
        <v>2108</v>
      </c>
      <c r="C111" s="37">
        <f t="shared" si="13"/>
        <v>4217</v>
      </c>
      <c r="D111" s="37">
        <f t="shared" si="14"/>
        <v>6325</v>
      </c>
      <c r="E111" s="37">
        <f t="shared" si="15"/>
        <v>8433</v>
      </c>
      <c r="F111" s="37">
        <f t="shared" si="16"/>
        <v>10542</v>
      </c>
      <c r="G111" s="37">
        <f t="shared" si="17"/>
        <v>12650</v>
      </c>
      <c r="H111" s="37">
        <f t="shared" si="18"/>
        <v>25300</v>
      </c>
      <c r="I111" s="37">
        <f t="shared" si="19"/>
        <v>37950</v>
      </c>
      <c r="J111" s="37">
        <f t="shared" si="20"/>
        <v>50600</v>
      </c>
      <c r="K111" s="37">
        <f t="shared" si="21"/>
        <v>63250</v>
      </c>
      <c r="L111" s="37">
        <f t="shared" si="22"/>
        <v>75900</v>
      </c>
      <c r="M111" s="37">
        <f t="shared" si="23"/>
        <v>151800</v>
      </c>
      <c r="N111" s="122"/>
      <c r="O111" s="114"/>
      <c r="Q111" s="120"/>
      <c r="R111" s="121">
        <v>253</v>
      </c>
      <c r="T111" s="56"/>
    </row>
    <row r="112" spans="1:20" s="57" customFormat="1" ht="18.75">
      <c r="A112" s="38">
        <v>110</v>
      </c>
      <c r="B112" s="39">
        <f t="shared" si="12"/>
        <v>2108</v>
      </c>
      <c r="C112" s="39">
        <f t="shared" si="13"/>
        <v>4217</v>
      </c>
      <c r="D112" s="39">
        <f t="shared" si="14"/>
        <v>6325</v>
      </c>
      <c r="E112" s="39">
        <f t="shared" si="15"/>
        <v>8433</v>
      </c>
      <c r="F112" s="39">
        <f t="shared" si="16"/>
        <v>10542</v>
      </c>
      <c r="G112" s="39">
        <f t="shared" si="17"/>
        <v>12650</v>
      </c>
      <c r="H112" s="39">
        <f t="shared" si="18"/>
        <v>25300</v>
      </c>
      <c r="I112" s="39">
        <f t="shared" si="19"/>
        <v>37950</v>
      </c>
      <c r="J112" s="39">
        <f t="shared" si="20"/>
        <v>50600</v>
      </c>
      <c r="K112" s="39">
        <f t="shared" si="21"/>
        <v>63250</v>
      </c>
      <c r="L112" s="39">
        <f t="shared" si="22"/>
        <v>75900</v>
      </c>
      <c r="M112" s="39">
        <f t="shared" si="23"/>
        <v>151800</v>
      </c>
      <c r="N112" s="123"/>
      <c r="O112" s="124"/>
      <c r="Q112" s="125"/>
      <c r="R112" s="121">
        <v>253</v>
      </c>
      <c r="S112" s="124"/>
      <c r="T112" s="58"/>
    </row>
    <row r="113" spans="1:20" ht="18.75">
      <c r="A113" s="36">
        <v>111</v>
      </c>
      <c r="B113" s="37">
        <f t="shared" si="12"/>
        <v>2300</v>
      </c>
      <c r="C113" s="37">
        <f t="shared" si="13"/>
        <v>4600</v>
      </c>
      <c r="D113" s="37">
        <f t="shared" si="14"/>
        <v>6900</v>
      </c>
      <c r="E113" s="37">
        <f t="shared" si="15"/>
        <v>9200</v>
      </c>
      <c r="F113" s="37">
        <f t="shared" si="16"/>
        <v>11500</v>
      </c>
      <c r="G113" s="37">
        <f t="shared" si="17"/>
        <v>13800</v>
      </c>
      <c r="H113" s="37">
        <f t="shared" si="18"/>
        <v>27600</v>
      </c>
      <c r="I113" s="37">
        <f t="shared" si="19"/>
        <v>41400</v>
      </c>
      <c r="J113" s="37">
        <f t="shared" si="20"/>
        <v>55200</v>
      </c>
      <c r="K113" s="37">
        <f t="shared" si="21"/>
        <v>69000</v>
      </c>
      <c r="L113" s="37">
        <f t="shared" si="22"/>
        <v>82800</v>
      </c>
      <c r="M113" s="37">
        <f t="shared" si="23"/>
        <v>165600</v>
      </c>
      <c r="N113" s="122"/>
      <c r="O113" s="114"/>
      <c r="Q113" s="120"/>
      <c r="R113" s="121">
        <v>276</v>
      </c>
      <c r="T113" s="56"/>
    </row>
    <row r="114" spans="1:20" ht="18.75">
      <c r="A114" s="36">
        <v>112</v>
      </c>
      <c r="B114" s="37">
        <f t="shared" si="12"/>
        <v>2300</v>
      </c>
      <c r="C114" s="37">
        <f t="shared" si="13"/>
        <v>4600</v>
      </c>
      <c r="D114" s="37">
        <f t="shared" si="14"/>
        <v>6900</v>
      </c>
      <c r="E114" s="37">
        <f t="shared" si="15"/>
        <v>9200</v>
      </c>
      <c r="F114" s="37">
        <f t="shared" si="16"/>
        <v>11500</v>
      </c>
      <c r="G114" s="37">
        <f t="shared" si="17"/>
        <v>13800</v>
      </c>
      <c r="H114" s="37">
        <f t="shared" si="18"/>
        <v>27600</v>
      </c>
      <c r="I114" s="37">
        <f t="shared" si="19"/>
        <v>41400</v>
      </c>
      <c r="J114" s="37">
        <f t="shared" si="20"/>
        <v>55200</v>
      </c>
      <c r="K114" s="37">
        <f t="shared" si="21"/>
        <v>69000</v>
      </c>
      <c r="L114" s="37">
        <f t="shared" si="22"/>
        <v>82800</v>
      </c>
      <c r="M114" s="37">
        <f t="shared" si="23"/>
        <v>165600</v>
      </c>
      <c r="N114" s="122"/>
      <c r="O114" s="114"/>
      <c r="Q114" s="120"/>
      <c r="R114" s="121">
        <v>276</v>
      </c>
      <c r="T114" s="56"/>
    </row>
    <row r="115" spans="1:20" ht="18.75">
      <c r="A115" s="36">
        <v>113</v>
      </c>
      <c r="B115" s="37">
        <f t="shared" si="12"/>
        <v>2300</v>
      </c>
      <c r="C115" s="37">
        <f t="shared" si="13"/>
        <v>4600</v>
      </c>
      <c r="D115" s="37">
        <f t="shared" si="14"/>
        <v>6900</v>
      </c>
      <c r="E115" s="37">
        <f t="shared" si="15"/>
        <v>9200</v>
      </c>
      <c r="F115" s="37">
        <f t="shared" si="16"/>
        <v>11500</v>
      </c>
      <c r="G115" s="37">
        <f t="shared" si="17"/>
        <v>13800</v>
      </c>
      <c r="H115" s="37">
        <f t="shared" si="18"/>
        <v>27600</v>
      </c>
      <c r="I115" s="37">
        <f t="shared" si="19"/>
        <v>41400</v>
      </c>
      <c r="J115" s="37">
        <f t="shared" si="20"/>
        <v>55200</v>
      </c>
      <c r="K115" s="37">
        <f t="shared" si="21"/>
        <v>69000</v>
      </c>
      <c r="L115" s="37">
        <f t="shared" si="22"/>
        <v>82800</v>
      </c>
      <c r="M115" s="37">
        <f t="shared" si="23"/>
        <v>165600</v>
      </c>
      <c r="N115" s="122"/>
      <c r="O115" s="114"/>
      <c r="Q115" s="120"/>
      <c r="R115" s="121">
        <v>276</v>
      </c>
      <c r="T115" s="56"/>
    </row>
    <row r="116" spans="1:20" ht="18.75">
      <c r="A116" s="36">
        <v>114</v>
      </c>
      <c r="B116" s="37">
        <f t="shared" si="12"/>
        <v>2300</v>
      </c>
      <c r="C116" s="37">
        <f t="shared" si="13"/>
        <v>4600</v>
      </c>
      <c r="D116" s="37">
        <f t="shared" si="14"/>
        <v>6900</v>
      </c>
      <c r="E116" s="37">
        <f t="shared" si="15"/>
        <v>9200</v>
      </c>
      <c r="F116" s="37">
        <f t="shared" si="16"/>
        <v>11500</v>
      </c>
      <c r="G116" s="37">
        <f t="shared" si="17"/>
        <v>13800</v>
      </c>
      <c r="H116" s="37">
        <f t="shared" si="18"/>
        <v>27600</v>
      </c>
      <c r="I116" s="37">
        <f t="shared" si="19"/>
        <v>41400</v>
      </c>
      <c r="J116" s="37">
        <f t="shared" si="20"/>
        <v>55200</v>
      </c>
      <c r="K116" s="37">
        <f t="shared" si="21"/>
        <v>69000</v>
      </c>
      <c r="L116" s="37">
        <f t="shared" si="22"/>
        <v>82800</v>
      </c>
      <c r="M116" s="37">
        <f t="shared" si="23"/>
        <v>165600</v>
      </c>
      <c r="N116" s="122"/>
      <c r="O116" s="114"/>
      <c r="Q116" s="120"/>
      <c r="R116" s="121">
        <v>276</v>
      </c>
      <c r="T116" s="56"/>
    </row>
    <row r="117" spans="1:20" ht="18.75">
      <c r="A117" s="36">
        <v>115</v>
      </c>
      <c r="B117" s="37">
        <f t="shared" si="12"/>
        <v>2300</v>
      </c>
      <c r="C117" s="37">
        <f t="shared" si="13"/>
        <v>4600</v>
      </c>
      <c r="D117" s="37">
        <f t="shared" si="14"/>
        <v>6900</v>
      </c>
      <c r="E117" s="37">
        <f t="shared" si="15"/>
        <v>9200</v>
      </c>
      <c r="F117" s="37">
        <f t="shared" si="16"/>
        <v>11500</v>
      </c>
      <c r="G117" s="37">
        <f t="shared" si="17"/>
        <v>13800</v>
      </c>
      <c r="H117" s="37">
        <f t="shared" si="18"/>
        <v>27600</v>
      </c>
      <c r="I117" s="37">
        <f t="shared" si="19"/>
        <v>41400</v>
      </c>
      <c r="J117" s="37">
        <f t="shared" si="20"/>
        <v>55200</v>
      </c>
      <c r="K117" s="37">
        <f t="shared" si="21"/>
        <v>69000</v>
      </c>
      <c r="L117" s="37">
        <f t="shared" si="22"/>
        <v>82800</v>
      </c>
      <c r="M117" s="37">
        <f t="shared" si="23"/>
        <v>165600</v>
      </c>
      <c r="N117" s="122"/>
      <c r="O117" s="114"/>
      <c r="Q117" s="120"/>
      <c r="R117" s="121">
        <v>276</v>
      </c>
      <c r="T117" s="56"/>
    </row>
    <row r="118" spans="1:20" ht="18.75">
      <c r="A118" s="36">
        <v>116</v>
      </c>
      <c r="B118" s="37">
        <f t="shared" si="12"/>
        <v>2300</v>
      </c>
      <c r="C118" s="37">
        <f t="shared" si="13"/>
        <v>4600</v>
      </c>
      <c r="D118" s="37">
        <f t="shared" si="14"/>
        <v>6900</v>
      </c>
      <c r="E118" s="37">
        <f t="shared" si="15"/>
        <v>9200</v>
      </c>
      <c r="F118" s="37">
        <f t="shared" si="16"/>
        <v>11500</v>
      </c>
      <c r="G118" s="37">
        <f t="shared" si="17"/>
        <v>13800</v>
      </c>
      <c r="H118" s="37">
        <f t="shared" si="18"/>
        <v>27600</v>
      </c>
      <c r="I118" s="37">
        <f t="shared" si="19"/>
        <v>41400</v>
      </c>
      <c r="J118" s="37">
        <f t="shared" si="20"/>
        <v>55200</v>
      </c>
      <c r="K118" s="37">
        <f t="shared" si="21"/>
        <v>69000</v>
      </c>
      <c r="L118" s="37">
        <f t="shared" si="22"/>
        <v>82800</v>
      </c>
      <c r="M118" s="37">
        <f t="shared" si="23"/>
        <v>165600</v>
      </c>
      <c r="N118" s="122"/>
      <c r="O118" s="114"/>
      <c r="Q118" s="120"/>
      <c r="R118" s="121">
        <v>276</v>
      </c>
      <c r="T118" s="56"/>
    </row>
    <row r="119" spans="1:20" ht="18.75">
      <c r="A119" s="36">
        <v>117</v>
      </c>
      <c r="B119" s="37">
        <f t="shared" si="12"/>
        <v>2300</v>
      </c>
      <c r="C119" s="37">
        <f t="shared" si="13"/>
        <v>4600</v>
      </c>
      <c r="D119" s="37">
        <f t="shared" si="14"/>
        <v>6900</v>
      </c>
      <c r="E119" s="37">
        <f t="shared" si="15"/>
        <v>9200</v>
      </c>
      <c r="F119" s="37">
        <f t="shared" si="16"/>
        <v>11500</v>
      </c>
      <c r="G119" s="37">
        <f t="shared" si="17"/>
        <v>13800</v>
      </c>
      <c r="H119" s="37">
        <f t="shared" si="18"/>
        <v>27600</v>
      </c>
      <c r="I119" s="37">
        <f t="shared" si="19"/>
        <v>41400</v>
      </c>
      <c r="J119" s="37">
        <f t="shared" si="20"/>
        <v>55200</v>
      </c>
      <c r="K119" s="37">
        <f t="shared" si="21"/>
        <v>69000</v>
      </c>
      <c r="L119" s="37">
        <f t="shared" si="22"/>
        <v>82800</v>
      </c>
      <c r="M119" s="37">
        <f t="shared" si="23"/>
        <v>165600</v>
      </c>
      <c r="N119" s="122"/>
      <c r="O119" s="114"/>
      <c r="Q119" s="120"/>
      <c r="R119" s="121">
        <v>276</v>
      </c>
      <c r="T119" s="56"/>
    </row>
    <row r="120" spans="1:20" ht="18.75">
      <c r="A120" s="36">
        <v>118</v>
      </c>
      <c r="B120" s="37">
        <f t="shared" si="12"/>
        <v>2300</v>
      </c>
      <c r="C120" s="37">
        <f t="shared" si="13"/>
        <v>4600</v>
      </c>
      <c r="D120" s="37">
        <f t="shared" si="14"/>
        <v>6900</v>
      </c>
      <c r="E120" s="37">
        <f t="shared" si="15"/>
        <v>9200</v>
      </c>
      <c r="F120" s="37">
        <f t="shared" si="16"/>
        <v>11500</v>
      </c>
      <c r="G120" s="37">
        <f t="shared" si="17"/>
        <v>13800</v>
      </c>
      <c r="H120" s="37">
        <f t="shared" si="18"/>
        <v>27600</v>
      </c>
      <c r="I120" s="37">
        <f t="shared" si="19"/>
        <v>41400</v>
      </c>
      <c r="J120" s="37">
        <f t="shared" si="20"/>
        <v>55200</v>
      </c>
      <c r="K120" s="37">
        <f t="shared" si="21"/>
        <v>69000</v>
      </c>
      <c r="L120" s="37">
        <f t="shared" si="22"/>
        <v>82800</v>
      </c>
      <c r="M120" s="37">
        <f t="shared" si="23"/>
        <v>165600</v>
      </c>
      <c r="N120" s="122"/>
      <c r="O120" s="114"/>
      <c r="Q120" s="120"/>
      <c r="R120" s="121">
        <v>276</v>
      </c>
      <c r="T120" s="56"/>
    </row>
    <row r="121" spans="1:20" ht="18.75">
      <c r="A121" s="36">
        <v>119</v>
      </c>
      <c r="B121" s="37">
        <f t="shared" si="12"/>
        <v>2300</v>
      </c>
      <c r="C121" s="37">
        <f t="shared" si="13"/>
        <v>4600</v>
      </c>
      <c r="D121" s="37">
        <f t="shared" si="14"/>
        <v>6900</v>
      </c>
      <c r="E121" s="37">
        <f t="shared" si="15"/>
        <v>9200</v>
      </c>
      <c r="F121" s="37">
        <f t="shared" si="16"/>
        <v>11500</v>
      </c>
      <c r="G121" s="37">
        <f t="shared" si="17"/>
        <v>13800</v>
      </c>
      <c r="H121" s="37">
        <f t="shared" si="18"/>
        <v>27600</v>
      </c>
      <c r="I121" s="37">
        <f t="shared" si="19"/>
        <v>41400</v>
      </c>
      <c r="J121" s="37">
        <f t="shared" si="20"/>
        <v>55200</v>
      </c>
      <c r="K121" s="37">
        <f t="shared" si="21"/>
        <v>69000</v>
      </c>
      <c r="L121" s="37">
        <f t="shared" si="22"/>
        <v>82800</v>
      </c>
      <c r="M121" s="37">
        <f t="shared" si="23"/>
        <v>165600</v>
      </c>
      <c r="N121" s="122"/>
      <c r="O121" s="114"/>
      <c r="Q121" s="120"/>
      <c r="R121" s="121">
        <v>276</v>
      </c>
      <c r="T121" s="56"/>
    </row>
    <row r="122" spans="1:20" s="57" customFormat="1" ht="18.75">
      <c r="A122" s="38">
        <v>120</v>
      </c>
      <c r="B122" s="39">
        <f t="shared" si="12"/>
        <v>2300</v>
      </c>
      <c r="C122" s="39">
        <f t="shared" si="13"/>
        <v>4600</v>
      </c>
      <c r="D122" s="39">
        <f t="shared" si="14"/>
        <v>6900</v>
      </c>
      <c r="E122" s="39">
        <f t="shared" si="15"/>
        <v>9200</v>
      </c>
      <c r="F122" s="39">
        <f t="shared" si="16"/>
        <v>11500</v>
      </c>
      <c r="G122" s="39">
        <f t="shared" si="17"/>
        <v>13800</v>
      </c>
      <c r="H122" s="39">
        <f t="shared" si="18"/>
        <v>27600</v>
      </c>
      <c r="I122" s="39">
        <f t="shared" si="19"/>
        <v>41400</v>
      </c>
      <c r="J122" s="39">
        <f t="shared" si="20"/>
        <v>55200</v>
      </c>
      <c r="K122" s="39">
        <f t="shared" si="21"/>
        <v>69000</v>
      </c>
      <c r="L122" s="39">
        <f t="shared" si="22"/>
        <v>82800</v>
      </c>
      <c r="M122" s="39">
        <f t="shared" si="23"/>
        <v>165600</v>
      </c>
      <c r="N122" s="123"/>
      <c r="O122" s="124"/>
      <c r="Q122" s="125"/>
      <c r="R122" s="121">
        <v>276</v>
      </c>
      <c r="S122" s="124"/>
      <c r="T122" s="58"/>
    </row>
    <row r="123" spans="1:20" ht="18.75">
      <c r="A123" s="36">
        <v>121</v>
      </c>
      <c r="B123" s="37">
        <f t="shared" si="12"/>
        <v>2492</v>
      </c>
      <c r="C123" s="37">
        <f t="shared" si="13"/>
        <v>4983</v>
      </c>
      <c r="D123" s="37">
        <f t="shared" si="14"/>
        <v>7475</v>
      </c>
      <c r="E123" s="37">
        <f t="shared" si="15"/>
        <v>9967</v>
      </c>
      <c r="F123" s="37">
        <f t="shared" si="16"/>
        <v>12458</v>
      </c>
      <c r="G123" s="37">
        <f t="shared" si="17"/>
        <v>14950</v>
      </c>
      <c r="H123" s="37">
        <f t="shared" si="18"/>
        <v>29900</v>
      </c>
      <c r="I123" s="37">
        <f t="shared" si="19"/>
        <v>44850</v>
      </c>
      <c r="J123" s="37">
        <f t="shared" si="20"/>
        <v>59800</v>
      </c>
      <c r="K123" s="37">
        <f t="shared" si="21"/>
        <v>74750</v>
      </c>
      <c r="L123" s="37">
        <f t="shared" si="22"/>
        <v>89700</v>
      </c>
      <c r="M123" s="37">
        <f t="shared" si="23"/>
        <v>179400</v>
      </c>
      <c r="N123" s="122"/>
      <c r="O123" s="114"/>
      <c r="Q123" s="120"/>
      <c r="R123" s="121">
        <v>299</v>
      </c>
      <c r="T123" s="56"/>
    </row>
    <row r="124" spans="1:20" ht="18.75">
      <c r="A124" s="36">
        <v>122</v>
      </c>
      <c r="B124" s="37">
        <f t="shared" si="12"/>
        <v>2492</v>
      </c>
      <c r="C124" s="37">
        <f t="shared" si="13"/>
        <v>4983</v>
      </c>
      <c r="D124" s="37">
        <f t="shared" si="14"/>
        <v>7475</v>
      </c>
      <c r="E124" s="37">
        <f t="shared" si="15"/>
        <v>9967</v>
      </c>
      <c r="F124" s="37">
        <f t="shared" si="16"/>
        <v>12458</v>
      </c>
      <c r="G124" s="37">
        <f t="shared" si="17"/>
        <v>14950</v>
      </c>
      <c r="H124" s="37">
        <f t="shared" si="18"/>
        <v>29900</v>
      </c>
      <c r="I124" s="37">
        <f t="shared" si="19"/>
        <v>44850</v>
      </c>
      <c r="J124" s="37">
        <f t="shared" si="20"/>
        <v>59800</v>
      </c>
      <c r="K124" s="37">
        <f t="shared" si="21"/>
        <v>74750</v>
      </c>
      <c r="L124" s="37">
        <f t="shared" si="22"/>
        <v>89700</v>
      </c>
      <c r="M124" s="37">
        <f t="shared" si="23"/>
        <v>179400</v>
      </c>
      <c r="N124" s="122"/>
      <c r="O124" s="114"/>
      <c r="Q124" s="120"/>
      <c r="R124" s="121">
        <v>299</v>
      </c>
      <c r="T124" s="56"/>
    </row>
    <row r="125" spans="1:20" ht="18.75">
      <c r="A125" s="36">
        <v>123</v>
      </c>
      <c r="B125" s="37">
        <f t="shared" si="12"/>
        <v>2492</v>
      </c>
      <c r="C125" s="37">
        <f t="shared" si="13"/>
        <v>4983</v>
      </c>
      <c r="D125" s="37">
        <f t="shared" si="14"/>
        <v>7475</v>
      </c>
      <c r="E125" s="37">
        <f t="shared" si="15"/>
        <v>9967</v>
      </c>
      <c r="F125" s="37">
        <f t="shared" si="16"/>
        <v>12458</v>
      </c>
      <c r="G125" s="37">
        <f t="shared" si="17"/>
        <v>14950</v>
      </c>
      <c r="H125" s="37">
        <f t="shared" si="18"/>
        <v>29900</v>
      </c>
      <c r="I125" s="37">
        <f t="shared" si="19"/>
        <v>44850</v>
      </c>
      <c r="J125" s="37">
        <f t="shared" si="20"/>
        <v>59800</v>
      </c>
      <c r="K125" s="37">
        <f t="shared" si="21"/>
        <v>74750</v>
      </c>
      <c r="L125" s="37">
        <f t="shared" si="22"/>
        <v>89700</v>
      </c>
      <c r="M125" s="37">
        <f t="shared" si="23"/>
        <v>179400</v>
      </c>
      <c r="N125" s="122"/>
      <c r="O125" s="114"/>
      <c r="Q125" s="120"/>
      <c r="R125" s="121">
        <v>299</v>
      </c>
      <c r="T125" s="56"/>
    </row>
    <row r="126" spans="1:20" ht="18.75">
      <c r="A126" s="36">
        <v>124</v>
      </c>
      <c r="B126" s="37">
        <f t="shared" si="12"/>
        <v>2492</v>
      </c>
      <c r="C126" s="37">
        <f t="shared" si="13"/>
        <v>4983</v>
      </c>
      <c r="D126" s="37">
        <f t="shared" si="14"/>
        <v>7475</v>
      </c>
      <c r="E126" s="37">
        <f t="shared" si="15"/>
        <v>9967</v>
      </c>
      <c r="F126" s="37">
        <f t="shared" si="16"/>
        <v>12458</v>
      </c>
      <c r="G126" s="37">
        <f t="shared" si="17"/>
        <v>14950</v>
      </c>
      <c r="H126" s="37">
        <f t="shared" si="18"/>
        <v>29900</v>
      </c>
      <c r="I126" s="37">
        <f t="shared" si="19"/>
        <v>44850</v>
      </c>
      <c r="J126" s="37">
        <f t="shared" si="20"/>
        <v>59800</v>
      </c>
      <c r="K126" s="37">
        <f t="shared" si="21"/>
        <v>74750</v>
      </c>
      <c r="L126" s="37">
        <f t="shared" si="22"/>
        <v>89700</v>
      </c>
      <c r="M126" s="37">
        <f t="shared" si="23"/>
        <v>179400</v>
      </c>
      <c r="N126" s="122"/>
      <c r="O126" s="114"/>
      <c r="Q126" s="120"/>
      <c r="R126" s="121">
        <v>299</v>
      </c>
      <c r="T126" s="56"/>
    </row>
    <row r="127" spans="1:20" ht="18.75">
      <c r="A127" s="36">
        <v>125</v>
      </c>
      <c r="B127" s="37">
        <f t="shared" si="12"/>
        <v>2492</v>
      </c>
      <c r="C127" s="37">
        <f t="shared" si="13"/>
        <v>4983</v>
      </c>
      <c r="D127" s="37">
        <f t="shared" si="14"/>
        <v>7475</v>
      </c>
      <c r="E127" s="37">
        <f t="shared" si="15"/>
        <v>9967</v>
      </c>
      <c r="F127" s="37">
        <f t="shared" si="16"/>
        <v>12458</v>
      </c>
      <c r="G127" s="37">
        <f t="shared" si="17"/>
        <v>14950</v>
      </c>
      <c r="H127" s="37">
        <f t="shared" si="18"/>
        <v>29900</v>
      </c>
      <c r="I127" s="37">
        <f t="shared" si="19"/>
        <v>44850</v>
      </c>
      <c r="J127" s="37">
        <f t="shared" si="20"/>
        <v>59800</v>
      </c>
      <c r="K127" s="37">
        <f t="shared" si="21"/>
        <v>74750</v>
      </c>
      <c r="L127" s="37">
        <f t="shared" si="22"/>
        <v>89700</v>
      </c>
      <c r="M127" s="37">
        <f t="shared" si="23"/>
        <v>179400</v>
      </c>
      <c r="N127" s="122"/>
      <c r="O127" s="114"/>
      <c r="Q127" s="120"/>
      <c r="R127" s="121">
        <v>299</v>
      </c>
      <c r="T127" s="56"/>
    </row>
    <row r="128" spans="1:20" ht="18.75">
      <c r="A128" s="36">
        <v>126</v>
      </c>
      <c r="B128" s="37">
        <f t="shared" si="12"/>
        <v>2492</v>
      </c>
      <c r="C128" s="37">
        <f t="shared" si="13"/>
        <v>4983</v>
      </c>
      <c r="D128" s="37">
        <f t="shared" si="14"/>
        <v>7475</v>
      </c>
      <c r="E128" s="37">
        <f t="shared" si="15"/>
        <v>9967</v>
      </c>
      <c r="F128" s="37">
        <f t="shared" si="16"/>
        <v>12458</v>
      </c>
      <c r="G128" s="37">
        <f t="shared" si="17"/>
        <v>14950</v>
      </c>
      <c r="H128" s="37">
        <f t="shared" si="18"/>
        <v>29900</v>
      </c>
      <c r="I128" s="37">
        <f t="shared" si="19"/>
        <v>44850</v>
      </c>
      <c r="J128" s="37">
        <f t="shared" si="20"/>
        <v>59800</v>
      </c>
      <c r="K128" s="37">
        <f t="shared" si="21"/>
        <v>74750</v>
      </c>
      <c r="L128" s="37">
        <f t="shared" si="22"/>
        <v>89700</v>
      </c>
      <c r="M128" s="37">
        <f t="shared" si="23"/>
        <v>179400</v>
      </c>
      <c r="N128" s="122"/>
      <c r="O128" s="114"/>
      <c r="Q128" s="120"/>
      <c r="R128" s="121">
        <v>299</v>
      </c>
      <c r="T128" s="56"/>
    </row>
    <row r="129" spans="1:20" ht="18.75">
      <c r="A129" s="36">
        <v>127</v>
      </c>
      <c r="B129" s="37">
        <f t="shared" si="12"/>
        <v>2492</v>
      </c>
      <c r="C129" s="37">
        <f t="shared" si="13"/>
        <v>4983</v>
      </c>
      <c r="D129" s="37">
        <f t="shared" si="14"/>
        <v>7475</v>
      </c>
      <c r="E129" s="37">
        <f t="shared" si="15"/>
        <v>9967</v>
      </c>
      <c r="F129" s="37">
        <f t="shared" si="16"/>
        <v>12458</v>
      </c>
      <c r="G129" s="37">
        <f t="shared" si="17"/>
        <v>14950</v>
      </c>
      <c r="H129" s="37">
        <f t="shared" si="18"/>
        <v>29900</v>
      </c>
      <c r="I129" s="37">
        <f t="shared" si="19"/>
        <v>44850</v>
      </c>
      <c r="J129" s="37">
        <f t="shared" si="20"/>
        <v>59800</v>
      </c>
      <c r="K129" s="37">
        <f t="shared" si="21"/>
        <v>74750</v>
      </c>
      <c r="L129" s="37">
        <f t="shared" si="22"/>
        <v>89700</v>
      </c>
      <c r="M129" s="37">
        <f t="shared" si="23"/>
        <v>179400</v>
      </c>
      <c r="N129" s="122"/>
      <c r="O129" s="114"/>
      <c r="Q129" s="120"/>
      <c r="R129" s="121">
        <v>299</v>
      </c>
      <c r="T129" s="56"/>
    </row>
    <row r="130" spans="1:20" ht="18.75">
      <c r="A130" s="36">
        <v>128</v>
      </c>
      <c r="B130" s="37">
        <f t="shared" si="12"/>
        <v>2492</v>
      </c>
      <c r="C130" s="37">
        <f t="shared" si="13"/>
        <v>4983</v>
      </c>
      <c r="D130" s="37">
        <f t="shared" si="14"/>
        <v>7475</v>
      </c>
      <c r="E130" s="37">
        <f t="shared" si="15"/>
        <v>9967</v>
      </c>
      <c r="F130" s="37">
        <f t="shared" si="16"/>
        <v>12458</v>
      </c>
      <c r="G130" s="37">
        <f t="shared" si="17"/>
        <v>14950</v>
      </c>
      <c r="H130" s="37">
        <f t="shared" si="18"/>
        <v>29900</v>
      </c>
      <c r="I130" s="37">
        <f t="shared" si="19"/>
        <v>44850</v>
      </c>
      <c r="J130" s="37">
        <f t="shared" si="20"/>
        <v>59800</v>
      </c>
      <c r="K130" s="37">
        <f t="shared" si="21"/>
        <v>74750</v>
      </c>
      <c r="L130" s="37">
        <f t="shared" si="22"/>
        <v>89700</v>
      </c>
      <c r="M130" s="37">
        <f t="shared" si="23"/>
        <v>179400</v>
      </c>
      <c r="N130" s="122"/>
      <c r="O130" s="114"/>
      <c r="Q130" s="120"/>
      <c r="R130" s="121">
        <v>299</v>
      </c>
      <c r="T130" s="56"/>
    </row>
    <row r="131" spans="1:20" ht="18.75">
      <c r="A131" s="36">
        <v>129</v>
      </c>
      <c r="B131" s="37">
        <f t="shared" si="12"/>
        <v>2492</v>
      </c>
      <c r="C131" s="37">
        <f t="shared" si="13"/>
        <v>4983</v>
      </c>
      <c r="D131" s="37">
        <f t="shared" si="14"/>
        <v>7475</v>
      </c>
      <c r="E131" s="37">
        <f t="shared" si="15"/>
        <v>9967</v>
      </c>
      <c r="F131" s="37">
        <f t="shared" si="16"/>
        <v>12458</v>
      </c>
      <c r="G131" s="37">
        <f t="shared" si="17"/>
        <v>14950</v>
      </c>
      <c r="H131" s="37">
        <f t="shared" si="18"/>
        <v>29900</v>
      </c>
      <c r="I131" s="37">
        <f t="shared" si="19"/>
        <v>44850</v>
      </c>
      <c r="J131" s="37">
        <f t="shared" si="20"/>
        <v>59800</v>
      </c>
      <c r="K131" s="37">
        <f t="shared" si="21"/>
        <v>74750</v>
      </c>
      <c r="L131" s="37">
        <f t="shared" si="22"/>
        <v>89700</v>
      </c>
      <c r="M131" s="37">
        <f t="shared" si="23"/>
        <v>179400</v>
      </c>
      <c r="N131" s="122"/>
      <c r="O131" s="114"/>
      <c r="Q131" s="120"/>
      <c r="R131" s="121">
        <v>299</v>
      </c>
      <c r="T131" s="56"/>
    </row>
    <row r="132" spans="1:20" s="57" customFormat="1" ht="18.75">
      <c r="A132" s="38">
        <v>130</v>
      </c>
      <c r="B132" s="39">
        <f t="shared" si="12"/>
        <v>2492</v>
      </c>
      <c r="C132" s="39">
        <f t="shared" si="13"/>
        <v>4983</v>
      </c>
      <c r="D132" s="39">
        <f t="shared" si="14"/>
        <v>7475</v>
      </c>
      <c r="E132" s="39">
        <f t="shared" si="15"/>
        <v>9967</v>
      </c>
      <c r="F132" s="39">
        <f t="shared" si="16"/>
        <v>12458</v>
      </c>
      <c r="G132" s="39">
        <f t="shared" si="17"/>
        <v>14950</v>
      </c>
      <c r="H132" s="39">
        <f t="shared" si="18"/>
        <v>29900</v>
      </c>
      <c r="I132" s="39">
        <f t="shared" si="19"/>
        <v>44850</v>
      </c>
      <c r="J132" s="39">
        <f t="shared" si="20"/>
        <v>59800</v>
      </c>
      <c r="K132" s="39">
        <f t="shared" si="21"/>
        <v>74750</v>
      </c>
      <c r="L132" s="39">
        <f t="shared" si="22"/>
        <v>89700</v>
      </c>
      <c r="M132" s="39">
        <f t="shared" si="23"/>
        <v>179400</v>
      </c>
      <c r="N132" s="123"/>
      <c r="O132" s="124"/>
      <c r="Q132" s="125"/>
      <c r="R132" s="121">
        <v>299</v>
      </c>
      <c r="S132" s="124"/>
      <c r="T132" s="58"/>
    </row>
    <row r="133" spans="1:20" ht="18.75">
      <c r="A133" s="36">
        <v>131</v>
      </c>
      <c r="B133" s="37">
        <f t="shared" si="12"/>
        <v>2683</v>
      </c>
      <c r="C133" s="37">
        <f t="shared" si="13"/>
        <v>5367</v>
      </c>
      <c r="D133" s="37">
        <f t="shared" si="14"/>
        <v>8050</v>
      </c>
      <c r="E133" s="37">
        <f t="shared" si="15"/>
        <v>10733</v>
      </c>
      <c r="F133" s="37">
        <f t="shared" si="16"/>
        <v>13417</v>
      </c>
      <c r="G133" s="37">
        <f t="shared" si="17"/>
        <v>16100</v>
      </c>
      <c r="H133" s="37">
        <f t="shared" si="18"/>
        <v>32200</v>
      </c>
      <c r="I133" s="37">
        <f t="shared" si="19"/>
        <v>48300</v>
      </c>
      <c r="J133" s="37">
        <f t="shared" si="20"/>
        <v>64400</v>
      </c>
      <c r="K133" s="37">
        <f t="shared" si="21"/>
        <v>80500</v>
      </c>
      <c r="L133" s="37">
        <f t="shared" si="22"/>
        <v>96600</v>
      </c>
      <c r="M133" s="37">
        <f t="shared" si="23"/>
        <v>193200</v>
      </c>
      <c r="N133" s="122"/>
      <c r="O133" s="114"/>
      <c r="Q133" s="120"/>
      <c r="R133" s="121">
        <v>322</v>
      </c>
      <c r="T133" s="56"/>
    </row>
    <row r="134" spans="1:20" ht="18.75">
      <c r="A134" s="36">
        <v>132</v>
      </c>
      <c r="B134" s="37">
        <f t="shared" si="12"/>
        <v>2683</v>
      </c>
      <c r="C134" s="37">
        <f t="shared" si="13"/>
        <v>5367</v>
      </c>
      <c r="D134" s="37">
        <f t="shared" si="14"/>
        <v>8050</v>
      </c>
      <c r="E134" s="37">
        <f t="shared" si="15"/>
        <v>10733</v>
      </c>
      <c r="F134" s="37">
        <f t="shared" si="16"/>
        <v>13417</v>
      </c>
      <c r="G134" s="37">
        <f t="shared" si="17"/>
        <v>16100</v>
      </c>
      <c r="H134" s="37">
        <f t="shared" si="18"/>
        <v>32200</v>
      </c>
      <c r="I134" s="37">
        <f t="shared" si="19"/>
        <v>48300</v>
      </c>
      <c r="J134" s="37">
        <f t="shared" si="20"/>
        <v>64400</v>
      </c>
      <c r="K134" s="37">
        <f t="shared" si="21"/>
        <v>80500</v>
      </c>
      <c r="L134" s="37">
        <f t="shared" si="22"/>
        <v>96600</v>
      </c>
      <c r="M134" s="37">
        <f t="shared" si="23"/>
        <v>193200</v>
      </c>
      <c r="N134" s="122"/>
      <c r="O134" s="114"/>
      <c r="Q134" s="120"/>
      <c r="R134" s="121">
        <v>322</v>
      </c>
      <c r="T134" s="56"/>
    </row>
    <row r="135" spans="1:20" ht="18.75">
      <c r="A135" s="36">
        <v>133</v>
      </c>
      <c r="B135" s="37">
        <f t="shared" ref="B135:B198" si="24">ROUND(R135*50/30*5,0)</f>
        <v>2683</v>
      </c>
      <c r="C135" s="37">
        <f t="shared" ref="C135:C198" si="25">ROUND(R135*50/30*10,0)</f>
        <v>5367</v>
      </c>
      <c r="D135" s="37">
        <f t="shared" ref="D135:D198" si="26">ROUND(R135*50/30*15,0)</f>
        <v>8050</v>
      </c>
      <c r="E135" s="37">
        <f t="shared" ref="E135:E198" si="27">ROUND(R135*50/30*20,0)</f>
        <v>10733</v>
      </c>
      <c r="F135" s="37">
        <f t="shared" ref="F135:F198" si="28">ROUND(R135*50/30*25,0)</f>
        <v>13417</v>
      </c>
      <c r="G135" s="37">
        <f t="shared" ref="G135:G198" si="29">ROUND(R135*50,0)</f>
        <v>16100</v>
      </c>
      <c r="H135" s="37">
        <f t="shared" ref="H135:H198" si="30">ROUND(R135*50*2,0)</f>
        <v>32200</v>
      </c>
      <c r="I135" s="37">
        <f t="shared" ref="I135:I198" si="31">ROUND(R135*50*3,0)</f>
        <v>48300</v>
      </c>
      <c r="J135" s="37">
        <f t="shared" ref="J135:J198" si="32">ROUND(R135*50*4,0)</f>
        <v>64400</v>
      </c>
      <c r="K135" s="37">
        <f t="shared" ref="K135:K198" si="33">ROUND(R135*50*5,0)</f>
        <v>80500</v>
      </c>
      <c r="L135" s="37">
        <f t="shared" ref="L135:L198" si="34">ROUND(R135*50*6,0)</f>
        <v>96600</v>
      </c>
      <c r="M135" s="37">
        <f t="shared" ref="M135:M198" si="35">ROUND(R135*50*12,0)</f>
        <v>193200</v>
      </c>
      <c r="N135" s="122"/>
      <c r="O135" s="114"/>
      <c r="Q135" s="120"/>
      <c r="R135" s="121">
        <v>322</v>
      </c>
      <c r="T135" s="56"/>
    </row>
    <row r="136" spans="1:20" ht="18.75">
      <c r="A136" s="36">
        <v>134</v>
      </c>
      <c r="B136" s="37">
        <f t="shared" si="24"/>
        <v>2683</v>
      </c>
      <c r="C136" s="37">
        <f t="shared" si="25"/>
        <v>5367</v>
      </c>
      <c r="D136" s="37">
        <f t="shared" si="26"/>
        <v>8050</v>
      </c>
      <c r="E136" s="37">
        <f t="shared" si="27"/>
        <v>10733</v>
      </c>
      <c r="F136" s="37">
        <f t="shared" si="28"/>
        <v>13417</v>
      </c>
      <c r="G136" s="37">
        <f t="shared" si="29"/>
        <v>16100</v>
      </c>
      <c r="H136" s="37">
        <f t="shared" si="30"/>
        <v>32200</v>
      </c>
      <c r="I136" s="37">
        <f t="shared" si="31"/>
        <v>48300</v>
      </c>
      <c r="J136" s="37">
        <f t="shared" si="32"/>
        <v>64400</v>
      </c>
      <c r="K136" s="37">
        <f t="shared" si="33"/>
        <v>80500</v>
      </c>
      <c r="L136" s="37">
        <f t="shared" si="34"/>
        <v>96600</v>
      </c>
      <c r="M136" s="37">
        <f t="shared" si="35"/>
        <v>193200</v>
      </c>
      <c r="N136" s="122"/>
      <c r="O136" s="114"/>
      <c r="Q136" s="120"/>
      <c r="R136" s="121">
        <v>322</v>
      </c>
      <c r="T136" s="56"/>
    </row>
    <row r="137" spans="1:20" ht="18.75">
      <c r="A137" s="36">
        <v>135</v>
      </c>
      <c r="B137" s="37">
        <f t="shared" si="24"/>
        <v>2683</v>
      </c>
      <c r="C137" s="37">
        <f t="shared" si="25"/>
        <v>5367</v>
      </c>
      <c r="D137" s="37">
        <f t="shared" si="26"/>
        <v>8050</v>
      </c>
      <c r="E137" s="37">
        <f t="shared" si="27"/>
        <v>10733</v>
      </c>
      <c r="F137" s="37">
        <f t="shared" si="28"/>
        <v>13417</v>
      </c>
      <c r="G137" s="37">
        <f t="shared" si="29"/>
        <v>16100</v>
      </c>
      <c r="H137" s="37">
        <f t="shared" si="30"/>
        <v>32200</v>
      </c>
      <c r="I137" s="37">
        <f t="shared" si="31"/>
        <v>48300</v>
      </c>
      <c r="J137" s="37">
        <f t="shared" si="32"/>
        <v>64400</v>
      </c>
      <c r="K137" s="37">
        <f t="shared" si="33"/>
        <v>80500</v>
      </c>
      <c r="L137" s="37">
        <f t="shared" si="34"/>
        <v>96600</v>
      </c>
      <c r="M137" s="37">
        <f t="shared" si="35"/>
        <v>193200</v>
      </c>
      <c r="N137" s="122"/>
      <c r="O137" s="114"/>
      <c r="Q137" s="120"/>
      <c r="R137" s="121">
        <v>322</v>
      </c>
      <c r="T137" s="56"/>
    </row>
    <row r="138" spans="1:20" ht="18.75">
      <c r="A138" s="36">
        <v>136</v>
      </c>
      <c r="B138" s="37">
        <f t="shared" si="24"/>
        <v>2683</v>
      </c>
      <c r="C138" s="37">
        <f t="shared" si="25"/>
        <v>5367</v>
      </c>
      <c r="D138" s="37">
        <f t="shared" si="26"/>
        <v>8050</v>
      </c>
      <c r="E138" s="37">
        <f t="shared" si="27"/>
        <v>10733</v>
      </c>
      <c r="F138" s="37">
        <f t="shared" si="28"/>
        <v>13417</v>
      </c>
      <c r="G138" s="37">
        <f t="shared" si="29"/>
        <v>16100</v>
      </c>
      <c r="H138" s="37">
        <f t="shared" si="30"/>
        <v>32200</v>
      </c>
      <c r="I138" s="37">
        <f t="shared" si="31"/>
        <v>48300</v>
      </c>
      <c r="J138" s="37">
        <f t="shared" si="32"/>
        <v>64400</v>
      </c>
      <c r="K138" s="37">
        <f t="shared" si="33"/>
        <v>80500</v>
      </c>
      <c r="L138" s="37">
        <f t="shared" si="34"/>
        <v>96600</v>
      </c>
      <c r="M138" s="37">
        <f t="shared" si="35"/>
        <v>193200</v>
      </c>
      <c r="N138" s="122"/>
      <c r="O138" s="114"/>
      <c r="Q138" s="120"/>
      <c r="R138" s="121">
        <v>322</v>
      </c>
      <c r="T138" s="56"/>
    </row>
    <row r="139" spans="1:20" ht="18.75">
      <c r="A139" s="36">
        <v>137</v>
      </c>
      <c r="B139" s="37">
        <f t="shared" si="24"/>
        <v>2683</v>
      </c>
      <c r="C139" s="37">
        <f t="shared" si="25"/>
        <v>5367</v>
      </c>
      <c r="D139" s="37">
        <f t="shared" si="26"/>
        <v>8050</v>
      </c>
      <c r="E139" s="37">
        <f t="shared" si="27"/>
        <v>10733</v>
      </c>
      <c r="F139" s="37">
        <f t="shared" si="28"/>
        <v>13417</v>
      </c>
      <c r="G139" s="37">
        <f t="shared" si="29"/>
        <v>16100</v>
      </c>
      <c r="H139" s="37">
        <f t="shared" si="30"/>
        <v>32200</v>
      </c>
      <c r="I139" s="37">
        <f t="shared" si="31"/>
        <v>48300</v>
      </c>
      <c r="J139" s="37">
        <f t="shared" si="32"/>
        <v>64400</v>
      </c>
      <c r="K139" s="37">
        <f t="shared" si="33"/>
        <v>80500</v>
      </c>
      <c r="L139" s="37">
        <f t="shared" si="34"/>
        <v>96600</v>
      </c>
      <c r="M139" s="37">
        <f t="shared" si="35"/>
        <v>193200</v>
      </c>
      <c r="N139" s="122"/>
      <c r="O139" s="114"/>
      <c r="Q139" s="120"/>
      <c r="R139" s="121">
        <v>322</v>
      </c>
      <c r="T139" s="56"/>
    </row>
    <row r="140" spans="1:20" ht="18.75">
      <c r="A140" s="36">
        <v>138</v>
      </c>
      <c r="B140" s="37">
        <f t="shared" si="24"/>
        <v>2683</v>
      </c>
      <c r="C140" s="37">
        <f t="shared" si="25"/>
        <v>5367</v>
      </c>
      <c r="D140" s="37">
        <f t="shared" si="26"/>
        <v>8050</v>
      </c>
      <c r="E140" s="37">
        <f t="shared" si="27"/>
        <v>10733</v>
      </c>
      <c r="F140" s="37">
        <f t="shared" si="28"/>
        <v>13417</v>
      </c>
      <c r="G140" s="37">
        <f t="shared" si="29"/>
        <v>16100</v>
      </c>
      <c r="H140" s="37">
        <f t="shared" si="30"/>
        <v>32200</v>
      </c>
      <c r="I140" s="37">
        <f t="shared" si="31"/>
        <v>48300</v>
      </c>
      <c r="J140" s="37">
        <f t="shared" si="32"/>
        <v>64400</v>
      </c>
      <c r="K140" s="37">
        <f t="shared" si="33"/>
        <v>80500</v>
      </c>
      <c r="L140" s="37">
        <f t="shared" si="34"/>
        <v>96600</v>
      </c>
      <c r="M140" s="37">
        <f t="shared" si="35"/>
        <v>193200</v>
      </c>
      <c r="N140" s="122"/>
      <c r="O140" s="114"/>
      <c r="Q140" s="120"/>
      <c r="R140" s="121">
        <v>322</v>
      </c>
      <c r="T140" s="56"/>
    </row>
    <row r="141" spans="1:20" ht="18.75">
      <c r="A141" s="36">
        <v>139</v>
      </c>
      <c r="B141" s="37">
        <f t="shared" si="24"/>
        <v>2683</v>
      </c>
      <c r="C141" s="37">
        <f t="shared" si="25"/>
        <v>5367</v>
      </c>
      <c r="D141" s="37">
        <f t="shared" si="26"/>
        <v>8050</v>
      </c>
      <c r="E141" s="37">
        <f t="shared" si="27"/>
        <v>10733</v>
      </c>
      <c r="F141" s="37">
        <f t="shared" si="28"/>
        <v>13417</v>
      </c>
      <c r="G141" s="37">
        <f t="shared" si="29"/>
        <v>16100</v>
      </c>
      <c r="H141" s="37">
        <f t="shared" si="30"/>
        <v>32200</v>
      </c>
      <c r="I141" s="37">
        <f t="shared" si="31"/>
        <v>48300</v>
      </c>
      <c r="J141" s="37">
        <f t="shared" si="32"/>
        <v>64400</v>
      </c>
      <c r="K141" s="37">
        <f t="shared" si="33"/>
        <v>80500</v>
      </c>
      <c r="L141" s="37">
        <f t="shared" si="34"/>
        <v>96600</v>
      </c>
      <c r="M141" s="37">
        <f t="shared" si="35"/>
        <v>193200</v>
      </c>
      <c r="N141" s="122"/>
      <c r="O141" s="114"/>
      <c r="Q141" s="120"/>
      <c r="R141" s="121">
        <v>322</v>
      </c>
      <c r="T141" s="56"/>
    </row>
    <row r="142" spans="1:20" s="57" customFormat="1" ht="18.75">
      <c r="A142" s="38">
        <v>140</v>
      </c>
      <c r="B142" s="39">
        <f t="shared" si="24"/>
        <v>2683</v>
      </c>
      <c r="C142" s="39">
        <f t="shared" si="25"/>
        <v>5367</v>
      </c>
      <c r="D142" s="39">
        <f t="shared" si="26"/>
        <v>8050</v>
      </c>
      <c r="E142" s="39">
        <f t="shared" si="27"/>
        <v>10733</v>
      </c>
      <c r="F142" s="39">
        <f t="shared" si="28"/>
        <v>13417</v>
      </c>
      <c r="G142" s="39">
        <f t="shared" si="29"/>
        <v>16100</v>
      </c>
      <c r="H142" s="39">
        <f t="shared" si="30"/>
        <v>32200</v>
      </c>
      <c r="I142" s="39">
        <f t="shared" si="31"/>
        <v>48300</v>
      </c>
      <c r="J142" s="39">
        <f t="shared" si="32"/>
        <v>64400</v>
      </c>
      <c r="K142" s="39">
        <f t="shared" si="33"/>
        <v>80500</v>
      </c>
      <c r="L142" s="39">
        <f t="shared" si="34"/>
        <v>96600</v>
      </c>
      <c r="M142" s="39">
        <f t="shared" si="35"/>
        <v>193200</v>
      </c>
      <c r="N142" s="123"/>
      <c r="O142" s="124"/>
      <c r="Q142" s="125"/>
      <c r="R142" s="121">
        <v>322</v>
      </c>
      <c r="S142" s="124"/>
      <c r="T142" s="58"/>
    </row>
    <row r="143" spans="1:20" ht="18.75">
      <c r="A143" s="36">
        <v>141</v>
      </c>
      <c r="B143" s="37">
        <f t="shared" si="24"/>
        <v>2875</v>
      </c>
      <c r="C143" s="37">
        <f t="shared" si="25"/>
        <v>5750</v>
      </c>
      <c r="D143" s="37">
        <f t="shared" si="26"/>
        <v>8625</v>
      </c>
      <c r="E143" s="37">
        <f t="shared" si="27"/>
        <v>11500</v>
      </c>
      <c r="F143" s="37">
        <f t="shared" si="28"/>
        <v>14375</v>
      </c>
      <c r="G143" s="37">
        <f t="shared" si="29"/>
        <v>17250</v>
      </c>
      <c r="H143" s="37">
        <f t="shared" si="30"/>
        <v>34500</v>
      </c>
      <c r="I143" s="37">
        <f t="shared" si="31"/>
        <v>51750</v>
      </c>
      <c r="J143" s="37">
        <f t="shared" si="32"/>
        <v>69000</v>
      </c>
      <c r="K143" s="37">
        <f t="shared" si="33"/>
        <v>86250</v>
      </c>
      <c r="L143" s="37">
        <f t="shared" si="34"/>
        <v>103500</v>
      </c>
      <c r="M143" s="37">
        <f t="shared" si="35"/>
        <v>207000</v>
      </c>
      <c r="N143" s="122"/>
      <c r="O143" s="114"/>
      <c r="Q143" s="120"/>
      <c r="R143" s="121">
        <v>345</v>
      </c>
      <c r="T143" s="56"/>
    </row>
    <row r="144" spans="1:20" ht="18.75">
      <c r="A144" s="36">
        <v>142</v>
      </c>
      <c r="B144" s="37">
        <f t="shared" si="24"/>
        <v>2875</v>
      </c>
      <c r="C144" s="37">
        <f t="shared" si="25"/>
        <v>5750</v>
      </c>
      <c r="D144" s="37">
        <f t="shared" si="26"/>
        <v>8625</v>
      </c>
      <c r="E144" s="37">
        <f t="shared" si="27"/>
        <v>11500</v>
      </c>
      <c r="F144" s="37">
        <f t="shared" si="28"/>
        <v>14375</v>
      </c>
      <c r="G144" s="37">
        <f t="shared" si="29"/>
        <v>17250</v>
      </c>
      <c r="H144" s="37">
        <f t="shared" si="30"/>
        <v>34500</v>
      </c>
      <c r="I144" s="37">
        <f t="shared" si="31"/>
        <v>51750</v>
      </c>
      <c r="J144" s="37">
        <f t="shared" si="32"/>
        <v>69000</v>
      </c>
      <c r="K144" s="37">
        <f t="shared" si="33"/>
        <v>86250</v>
      </c>
      <c r="L144" s="37">
        <f t="shared" si="34"/>
        <v>103500</v>
      </c>
      <c r="M144" s="37">
        <f t="shared" si="35"/>
        <v>207000</v>
      </c>
      <c r="N144" s="122"/>
      <c r="O144" s="114"/>
      <c r="Q144" s="120"/>
      <c r="R144" s="121">
        <v>345</v>
      </c>
      <c r="T144" s="56"/>
    </row>
    <row r="145" spans="1:20" ht="18.75">
      <c r="A145" s="36">
        <v>143</v>
      </c>
      <c r="B145" s="37">
        <f t="shared" si="24"/>
        <v>2875</v>
      </c>
      <c r="C145" s="37">
        <f t="shared" si="25"/>
        <v>5750</v>
      </c>
      <c r="D145" s="37">
        <f t="shared" si="26"/>
        <v>8625</v>
      </c>
      <c r="E145" s="37">
        <f t="shared" si="27"/>
        <v>11500</v>
      </c>
      <c r="F145" s="37">
        <f t="shared" si="28"/>
        <v>14375</v>
      </c>
      <c r="G145" s="37">
        <f t="shared" si="29"/>
        <v>17250</v>
      </c>
      <c r="H145" s="37">
        <f t="shared" si="30"/>
        <v>34500</v>
      </c>
      <c r="I145" s="37">
        <f t="shared" si="31"/>
        <v>51750</v>
      </c>
      <c r="J145" s="37">
        <f t="shared" si="32"/>
        <v>69000</v>
      </c>
      <c r="K145" s="37">
        <f t="shared" si="33"/>
        <v>86250</v>
      </c>
      <c r="L145" s="37">
        <f t="shared" si="34"/>
        <v>103500</v>
      </c>
      <c r="M145" s="37">
        <f t="shared" si="35"/>
        <v>207000</v>
      </c>
      <c r="N145" s="122"/>
      <c r="O145" s="114"/>
      <c r="Q145" s="120"/>
      <c r="R145" s="121">
        <v>345</v>
      </c>
      <c r="T145" s="56"/>
    </row>
    <row r="146" spans="1:20" ht="18.75">
      <c r="A146" s="36">
        <v>144</v>
      </c>
      <c r="B146" s="37">
        <f t="shared" si="24"/>
        <v>2875</v>
      </c>
      <c r="C146" s="37">
        <f t="shared" si="25"/>
        <v>5750</v>
      </c>
      <c r="D146" s="37">
        <f t="shared" si="26"/>
        <v>8625</v>
      </c>
      <c r="E146" s="37">
        <f t="shared" si="27"/>
        <v>11500</v>
      </c>
      <c r="F146" s="37">
        <f t="shared" si="28"/>
        <v>14375</v>
      </c>
      <c r="G146" s="37">
        <f t="shared" si="29"/>
        <v>17250</v>
      </c>
      <c r="H146" s="37">
        <f t="shared" si="30"/>
        <v>34500</v>
      </c>
      <c r="I146" s="37">
        <f t="shared" si="31"/>
        <v>51750</v>
      </c>
      <c r="J146" s="37">
        <f t="shared" si="32"/>
        <v>69000</v>
      </c>
      <c r="K146" s="37">
        <f t="shared" si="33"/>
        <v>86250</v>
      </c>
      <c r="L146" s="37">
        <f t="shared" si="34"/>
        <v>103500</v>
      </c>
      <c r="M146" s="37">
        <f t="shared" si="35"/>
        <v>207000</v>
      </c>
      <c r="N146" s="122"/>
      <c r="O146" s="114"/>
      <c r="Q146" s="120"/>
      <c r="R146" s="121">
        <v>345</v>
      </c>
      <c r="T146" s="56"/>
    </row>
    <row r="147" spans="1:20" ht="18.75">
      <c r="A147" s="36">
        <v>145</v>
      </c>
      <c r="B147" s="37">
        <f t="shared" si="24"/>
        <v>2875</v>
      </c>
      <c r="C147" s="37">
        <f t="shared" si="25"/>
        <v>5750</v>
      </c>
      <c r="D147" s="37">
        <f t="shared" si="26"/>
        <v>8625</v>
      </c>
      <c r="E147" s="37">
        <f t="shared" si="27"/>
        <v>11500</v>
      </c>
      <c r="F147" s="37">
        <f t="shared" si="28"/>
        <v>14375</v>
      </c>
      <c r="G147" s="37">
        <f t="shared" si="29"/>
        <v>17250</v>
      </c>
      <c r="H147" s="37">
        <f t="shared" si="30"/>
        <v>34500</v>
      </c>
      <c r="I147" s="37">
        <f t="shared" si="31"/>
        <v>51750</v>
      </c>
      <c r="J147" s="37">
        <f t="shared" si="32"/>
        <v>69000</v>
      </c>
      <c r="K147" s="37">
        <f t="shared" si="33"/>
        <v>86250</v>
      </c>
      <c r="L147" s="37">
        <f t="shared" si="34"/>
        <v>103500</v>
      </c>
      <c r="M147" s="37">
        <f t="shared" si="35"/>
        <v>207000</v>
      </c>
      <c r="N147" s="122"/>
      <c r="O147" s="114"/>
      <c r="Q147" s="120"/>
      <c r="R147" s="121">
        <v>345</v>
      </c>
      <c r="T147" s="56"/>
    </row>
    <row r="148" spans="1:20" ht="18.75">
      <c r="A148" s="36">
        <v>146</v>
      </c>
      <c r="B148" s="37">
        <f t="shared" si="24"/>
        <v>2875</v>
      </c>
      <c r="C148" s="37">
        <f t="shared" si="25"/>
        <v>5750</v>
      </c>
      <c r="D148" s="37">
        <f t="shared" si="26"/>
        <v>8625</v>
      </c>
      <c r="E148" s="37">
        <f t="shared" si="27"/>
        <v>11500</v>
      </c>
      <c r="F148" s="37">
        <f t="shared" si="28"/>
        <v>14375</v>
      </c>
      <c r="G148" s="37">
        <f t="shared" si="29"/>
        <v>17250</v>
      </c>
      <c r="H148" s="37">
        <f t="shared" si="30"/>
        <v>34500</v>
      </c>
      <c r="I148" s="37">
        <f t="shared" si="31"/>
        <v>51750</v>
      </c>
      <c r="J148" s="37">
        <f t="shared" si="32"/>
        <v>69000</v>
      </c>
      <c r="K148" s="37">
        <f t="shared" si="33"/>
        <v>86250</v>
      </c>
      <c r="L148" s="37">
        <f t="shared" si="34"/>
        <v>103500</v>
      </c>
      <c r="M148" s="37">
        <f t="shared" si="35"/>
        <v>207000</v>
      </c>
      <c r="N148" s="122"/>
      <c r="O148" s="114"/>
      <c r="Q148" s="120"/>
      <c r="R148" s="121">
        <v>345</v>
      </c>
      <c r="T148" s="56"/>
    </row>
    <row r="149" spans="1:20" ht="18.75">
      <c r="A149" s="36">
        <v>147</v>
      </c>
      <c r="B149" s="37">
        <f t="shared" si="24"/>
        <v>2875</v>
      </c>
      <c r="C149" s="37">
        <f t="shared" si="25"/>
        <v>5750</v>
      </c>
      <c r="D149" s="37">
        <f t="shared" si="26"/>
        <v>8625</v>
      </c>
      <c r="E149" s="37">
        <f t="shared" si="27"/>
        <v>11500</v>
      </c>
      <c r="F149" s="37">
        <f t="shared" si="28"/>
        <v>14375</v>
      </c>
      <c r="G149" s="37">
        <f t="shared" si="29"/>
        <v>17250</v>
      </c>
      <c r="H149" s="37">
        <f t="shared" si="30"/>
        <v>34500</v>
      </c>
      <c r="I149" s="37">
        <f t="shared" si="31"/>
        <v>51750</v>
      </c>
      <c r="J149" s="37">
        <f t="shared" si="32"/>
        <v>69000</v>
      </c>
      <c r="K149" s="37">
        <f t="shared" si="33"/>
        <v>86250</v>
      </c>
      <c r="L149" s="37">
        <f t="shared" si="34"/>
        <v>103500</v>
      </c>
      <c r="M149" s="37">
        <f t="shared" si="35"/>
        <v>207000</v>
      </c>
      <c r="N149" s="122"/>
      <c r="O149" s="114"/>
      <c r="Q149" s="120"/>
      <c r="R149" s="121">
        <v>345</v>
      </c>
      <c r="T149" s="56"/>
    </row>
    <row r="150" spans="1:20" ht="18.75">
      <c r="A150" s="36">
        <v>148</v>
      </c>
      <c r="B150" s="37">
        <f t="shared" si="24"/>
        <v>2875</v>
      </c>
      <c r="C150" s="37">
        <f t="shared" si="25"/>
        <v>5750</v>
      </c>
      <c r="D150" s="37">
        <f t="shared" si="26"/>
        <v>8625</v>
      </c>
      <c r="E150" s="37">
        <f t="shared" si="27"/>
        <v>11500</v>
      </c>
      <c r="F150" s="37">
        <f t="shared" si="28"/>
        <v>14375</v>
      </c>
      <c r="G150" s="37">
        <f t="shared" si="29"/>
        <v>17250</v>
      </c>
      <c r="H150" s="37">
        <f t="shared" si="30"/>
        <v>34500</v>
      </c>
      <c r="I150" s="37">
        <f t="shared" si="31"/>
        <v>51750</v>
      </c>
      <c r="J150" s="37">
        <f t="shared" si="32"/>
        <v>69000</v>
      </c>
      <c r="K150" s="37">
        <f t="shared" si="33"/>
        <v>86250</v>
      </c>
      <c r="L150" s="37">
        <f t="shared" si="34"/>
        <v>103500</v>
      </c>
      <c r="M150" s="37">
        <f t="shared" si="35"/>
        <v>207000</v>
      </c>
      <c r="N150" s="122"/>
      <c r="O150" s="114"/>
      <c r="Q150" s="120"/>
      <c r="R150" s="121">
        <v>345</v>
      </c>
      <c r="T150" s="56"/>
    </row>
    <row r="151" spans="1:20" ht="18.75">
      <c r="A151" s="36">
        <v>149</v>
      </c>
      <c r="B151" s="37">
        <f t="shared" si="24"/>
        <v>2875</v>
      </c>
      <c r="C151" s="37">
        <f t="shared" si="25"/>
        <v>5750</v>
      </c>
      <c r="D151" s="37">
        <f t="shared" si="26"/>
        <v>8625</v>
      </c>
      <c r="E151" s="37">
        <f t="shared" si="27"/>
        <v>11500</v>
      </c>
      <c r="F151" s="37">
        <f t="shared" si="28"/>
        <v>14375</v>
      </c>
      <c r="G151" s="37">
        <f t="shared" si="29"/>
        <v>17250</v>
      </c>
      <c r="H151" s="37">
        <f t="shared" si="30"/>
        <v>34500</v>
      </c>
      <c r="I151" s="37">
        <f t="shared" si="31"/>
        <v>51750</v>
      </c>
      <c r="J151" s="37">
        <f t="shared" si="32"/>
        <v>69000</v>
      </c>
      <c r="K151" s="37">
        <f t="shared" si="33"/>
        <v>86250</v>
      </c>
      <c r="L151" s="37">
        <f t="shared" si="34"/>
        <v>103500</v>
      </c>
      <c r="M151" s="37">
        <f t="shared" si="35"/>
        <v>207000</v>
      </c>
      <c r="N151" s="122"/>
      <c r="O151" s="114"/>
      <c r="Q151" s="120"/>
      <c r="R151" s="121">
        <v>345</v>
      </c>
      <c r="T151" s="56"/>
    </row>
    <row r="152" spans="1:20" s="57" customFormat="1" ht="18.75">
      <c r="A152" s="38">
        <v>150</v>
      </c>
      <c r="B152" s="39">
        <f t="shared" si="24"/>
        <v>2875</v>
      </c>
      <c r="C152" s="39">
        <f t="shared" si="25"/>
        <v>5750</v>
      </c>
      <c r="D152" s="39">
        <f t="shared" si="26"/>
        <v>8625</v>
      </c>
      <c r="E152" s="39">
        <f t="shared" si="27"/>
        <v>11500</v>
      </c>
      <c r="F152" s="39">
        <f t="shared" si="28"/>
        <v>14375</v>
      </c>
      <c r="G152" s="39">
        <f t="shared" si="29"/>
        <v>17250</v>
      </c>
      <c r="H152" s="39">
        <f t="shared" si="30"/>
        <v>34500</v>
      </c>
      <c r="I152" s="39">
        <f t="shared" si="31"/>
        <v>51750</v>
      </c>
      <c r="J152" s="39">
        <f t="shared" si="32"/>
        <v>69000</v>
      </c>
      <c r="K152" s="39">
        <f t="shared" si="33"/>
        <v>86250</v>
      </c>
      <c r="L152" s="39">
        <f t="shared" si="34"/>
        <v>103500</v>
      </c>
      <c r="M152" s="39">
        <f t="shared" si="35"/>
        <v>207000</v>
      </c>
      <c r="N152" s="123"/>
      <c r="O152" s="124"/>
      <c r="Q152" s="125"/>
      <c r="R152" s="121">
        <v>345</v>
      </c>
      <c r="S152" s="124"/>
      <c r="T152" s="58"/>
    </row>
    <row r="153" spans="1:20" ht="18.75">
      <c r="A153" s="36">
        <v>151</v>
      </c>
      <c r="B153" s="37">
        <f t="shared" si="24"/>
        <v>3067</v>
      </c>
      <c r="C153" s="37">
        <f t="shared" si="25"/>
        <v>6133</v>
      </c>
      <c r="D153" s="37">
        <f t="shared" si="26"/>
        <v>9200</v>
      </c>
      <c r="E153" s="37">
        <f t="shared" si="27"/>
        <v>12267</v>
      </c>
      <c r="F153" s="37">
        <f t="shared" si="28"/>
        <v>15333</v>
      </c>
      <c r="G153" s="37">
        <f t="shared" si="29"/>
        <v>18400</v>
      </c>
      <c r="H153" s="37">
        <f t="shared" si="30"/>
        <v>36800</v>
      </c>
      <c r="I153" s="37">
        <f t="shared" si="31"/>
        <v>55200</v>
      </c>
      <c r="J153" s="37">
        <f t="shared" si="32"/>
        <v>73600</v>
      </c>
      <c r="K153" s="37">
        <f t="shared" si="33"/>
        <v>92000</v>
      </c>
      <c r="L153" s="37">
        <f t="shared" si="34"/>
        <v>110400</v>
      </c>
      <c r="M153" s="37">
        <f t="shared" si="35"/>
        <v>220800</v>
      </c>
      <c r="N153" s="122"/>
      <c r="O153" s="114"/>
      <c r="Q153" s="120"/>
      <c r="R153" s="121">
        <v>368</v>
      </c>
      <c r="T153" s="56"/>
    </row>
    <row r="154" spans="1:20" ht="18.75">
      <c r="A154" s="36">
        <v>152</v>
      </c>
      <c r="B154" s="37">
        <f t="shared" si="24"/>
        <v>3067</v>
      </c>
      <c r="C154" s="37">
        <f t="shared" si="25"/>
        <v>6133</v>
      </c>
      <c r="D154" s="37">
        <f t="shared" si="26"/>
        <v>9200</v>
      </c>
      <c r="E154" s="37">
        <f t="shared" si="27"/>
        <v>12267</v>
      </c>
      <c r="F154" s="37">
        <f t="shared" si="28"/>
        <v>15333</v>
      </c>
      <c r="G154" s="37">
        <f t="shared" si="29"/>
        <v>18400</v>
      </c>
      <c r="H154" s="37">
        <f t="shared" si="30"/>
        <v>36800</v>
      </c>
      <c r="I154" s="37">
        <f t="shared" si="31"/>
        <v>55200</v>
      </c>
      <c r="J154" s="37">
        <f t="shared" si="32"/>
        <v>73600</v>
      </c>
      <c r="K154" s="37">
        <f t="shared" si="33"/>
        <v>92000</v>
      </c>
      <c r="L154" s="37">
        <f t="shared" si="34"/>
        <v>110400</v>
      </c>
      <c r="M154" s="37">
        <f t="shared" si="35"/>
        <v>220800</v>
      </c>
      <c r="N154" s="122"/>
      <c r="O154" s="114"/>
      <c r="Q154" s="120"/>
      <c r="R154" s="121">
        <v>368</v>
      </c>
      <c r="T154" s="56"/>
    </row>
    <row r="155" spans="1:20" ht="18.75">
      <c r="A155" s="36">
        <v>153</v>
      </c>
      <c r="B155" s="37">
        <f t="shared" si="24"/>
        <v>3067</v>
      </c>
      <c r="C155" s="37">
        <f t="shared" si="25"/>
        <v>6133</v>
      </c>
      <c r="D155" s="37">
        <f t="shared" si="26"/>
        <v>9200</v>
      </c>
      <c r="E155" s="37">
        <f t="shared" si="27"/>
        <v>12267</v>
      </c>
      <c r="F155" s="37">
        <f t="shared" si="28"/>
        <v>15333</v>
      </c>
      <c r="G155" s="37">
        <f t="shared" si="29"/>
        <v>18400</v>
      </c>
      <c r="H155" s="37">
        <f t="shared" si="30"/>
        <v>36800</v>
      </c>
      <c r="I155" s="37">
        <f t="shared" si="31"/>
        <v>55200</v>
      </c>
      <c r="J155" s="37">
        <f t="shared" si="32"/>
        <v>73600</v>
      </c>
      <c r="K155" s="37">
        <f t="shared" si="33"/>
        <v>92000</v>
      </c>
      <c r="L155" s="37">
        <f t="shared" si="34"/>
        <v>110400</v>
      </c>
      <c r="M155" s="37">
        <f t="shared" si="35"/>
        <v>220800</v>
      </c>
      <c r="N155" s="122"/>
      <c r="O155" s="114"/>
      <c r="Q155" s="120"/>
      <c r="R155" s="121">
        <v>368</v>
      </c>
      <c r="T155" s="56"/>
    </row>
    <row r="156" spans="1:20" ht="18.75">
      <c r="A156" s="36">
        <v>154</v>
      </c>
      <c r="B156" s="37">
        <f t="shared" si="24"/>
        <v>3067</v>
      </c>
      <c r="C156" s="37">
        <f t="shared" si="25"/>
        <v>6133</v>
      </c>
      <c r="D156" s="37">
        <f t="shared" si="26"/>
        <v>9200</v>
      </c>
      <c r="E156" s="37">
        <f t="shared" si="27"/>
        <v>12267</v>
      </c>
      <c r="F156" s="37">
        <f t="shared" si="28"/>
        <v>15333</v>
      </c>
      <c r="G156" s="37">
        <f t="shared" si="29"/>
        <v>18400</v>
      </c>
      <c r="H156" s="37">
        <f t="shared" si="30"/>
        <v>36800</v>
      </c>
      <c r="I156" s="37">
        <f t="shared" si="31"/>
        <v>55200</v>
      </c>
      <c r="J156" s="37">
        <f t="shared" si="32"/>
        <v>73600</v>
      </c>
      <c r="K156" s="37">
        <f t="shared" si="33"/>
        <v>92000</v>
      </c>
      <c r="L156" s="37">
        <f t="shared" si="34"/>
        <v>110400</v>
      </c>
      <c r="M156" s="37">
        <f t="shared" si="35"/>
        <v>220800</v>
      </c>
      <c r="N156" s="122"/>
      <c r="O156" s="114"/>
      <c r="Q156" s="120"/>
      <c r="R156" s="121">
        <v>368</v>
      </c>
      <c r="T156" s="56"/>
    </row>
    <row r="157" spans="1:20" ht="18.75">
      <c r="A157" s="36">
        <v>155</v>
      </c>
      <c r="B157" s="37">
        <f t="shared" si="24"/>
        <v>3067</v>
      </c>
      <c r="C157" s="37">
        <f t="shared" si="25"/>
        <v>6133</v>
      </c>
      <c r="D157" s="37">
        <f t="shared" si="26"/>
        <v>9200</v>
      </c>
      <c r="E157" s="37">
        <f t="shared" si="27"/>
        <v>12267</v>
      </c>
      <c r="F157" s="37">
        <f t="shared" si="28"/>
        <v>15333</v>
      </c>
      <c r="G157" s="37">
        <f t="shared" si="29"/>
        <v>18400</v>
      </c>
      <c r="H157" s="37">
        <f t="shared" si="30"/>
        <v>36800</v>
      </c>
      <c r="I157" s="37">
        <f t="shared" si="31"/>
        <v>55200</v>
      </c>
      <c r="J157" s="37">
        <f t="shared" si="32"/>
        <v>73600</v>
      </c>
      <c r="K157" s="37">
        <f t="shared" si="33"/>
        <v>92000</v>
      </c>
      <c r="L157" s="37">
        <f t="shared" si="34"/>
        <v>110400</v>
      </c>
      <c r="M157" s="37">
        <f t="shared" si="35"/>
        <v>220800</v>
      </c>
      <c r="N157" s="122"/>
      <c r="O157" s="114"/>
      <c r="Q157" s="120"/>
      <c r="R157" s="121">
        <v>368</v>
      </c>
      <c r="T157" s="56"/>
    </row>
    <row r="158" spans="1:20" ht="18.75">
      <c r="A158" s="36">
        <v>156</v>
      </c>
      <c r="B158" s="37">
        <f t="shared" si="24"/>
        <v>3067</v>
      </c>
      <c r="C158" s="37">
        <f t="shared" si="25"/>
        <v>6133</v>
      </c>
      <c r="D158" s="37">
        <f t="shared" si="26"/>
        <v>9200</v>
      </c>
      <c r="E158" s="37">
        <f t="shared" si="27"/>
        <v>12267</v>
      </c>
      <c r="F158" s="37">
        <f t="shared" si="28"/>
        <v>15333</v>
      </c>
      <c r="G158" s="37">
        <f t="shared" si="29"/>
        <v>18400</v>
      </c>
      <c r="H158" s="37">
        <f t="shared" si="30"/>
        <v>36800</v>
      </c>
      <c r="I158" s="37">
        <f t="shared" si="31"/>
        <v>55200</v>
      </c>
      <c r="J158" s="37">
        <f t="shared" si="32"/>
        <v>73600</v>
      </c>
      <c r="K158" s="37">
        <f t="shared" si="33"/>
        <v>92000</v>
      </c>
      <c r="L158" s="37">
        <f t="shared" si="34"/>
        <v>110400</v>
      </c>
      <c r="M158" s="37">
        <f t="shared" si="35"/>
        <v>220800</v>
      </c>
      <c r="N158" s="122"/>
      <c r="O158" s="114"/>
      <c r="Q158" s="120"/>
      <c r="R158" s="121">
        <v>368</v>
      </c>
      <c r="T158" s="56"/>
    </row>
    <row r="159" spans="1:20" ht="18.75">
      <c r="A159" s="36">
        <v>157</v>
      </c>
      <c r="B159" s="37">
        <f t="shared" si="24"/>
        <v>3067</v>
      </c>
      <c r="C159" s="37">
        <f t="shared" si="25"/>
        <v>6133</v>
      </c>
      <c r="D159" s="37">
        <f t="shared" si="26"/>
        <v>9200</v>
      </c>
      <c r="E159" s="37">
        <f t="shared" si="27"/>
        <v>12267</v>
      </c>
      <c r="F159" s="37">
        <f t="shared" si="28"/>
        <v>15333</v>
      </c>
      <c r="G159" s="37">
        <f t="shared" si="29"/>
        <v>18400</v>
      </c>
      <c r="H159" s="37">
        <f t="shared" si="30"/>
        <v>36800</v>
      </c>
      <c r="I159" s="37">
        <f t="shared" si="31"/>
        <v>55200</v>
      </c>
      <c r="J159" s="37">
        <f t="shared" si="32"/>
        <v>73600</v>
      </c>
      <c r="K159" s="37">
        <f t="shared" si="33"/>
        <v>92000</v>
      </c>
      <c r="L159" s="37">
        <f t="shared" si="34"/>
        <v>110400</v>
      </c>
      <c r="M159" s="37">
        <f t="shared" si="35"/>
        <v>220800</v>
      </c>
      <c r="N159" s="122"/>
      <c r="O159" s="114"/>
      <c r="Q159" s="120"/>
      <c r="R159" s="121">
        <v>368</v>
      </c>
      <c r="T159" s="56"/>
    </row>
    <row r="160" spans="1:20" ht="18.75">
      <c r="A160" s="36">
        <v>158</v>
      </c>
      <c r="B160" s="37">
        <f t="shared" si="24"/>
        <v>3067</v>
      </c>
      <c r="C160" s="37">
        <f t="shared" si="25"/>
        <v>6133</v>
      </c>
      <c r="D160" s="37">
        <f t="shared" si="26"/>
        <v>9200</v>
      </c>
      <c r="E160" s="37">
        <f t="shared" si="27"/>
        <v>12267</v>
      </c>
      <c r="F160" s="37">
        <f t="shared" si="28"/>
        <v>15333</v>
      </c>
      <c r="G160" s="37">
        <f t="shared" si="29"/>
        <v>18400</v>
      </c>
      <c r="H160" s="37">
        <f t="shared" si="30"/>
        <v>36800</v>
      </c>
      <c r="I160" s="37">
        <f t="shared" si="31"/>
        <v>55200</v>
      </c>
      <c r="J160" s="37">
        <f t="shared" si="32"/>
        <v>73600</v>
      </c>
      <c r="K160" s="37">
        <f t="shared" si="33"/>
        <v>92000</v>
      </c>
      <c r="L160" s="37">
        <f t="shared" si="34"/>
        <v>110400</v>
      </c>
      <c r="M160" s="37">
        <f t="shared" si="35"/>
        <v>220800</v>
      </c>
      <c r="N160" s="122"/>
      <c r="O160" s="114"/>
      <c r="Q160" s="120"/>
      <c r="R160" s="121">
        <v>368</v>
      </c>
      <c r="T160" s="56"/>
    </row>
    <row r="161" spans="1:20" ht="18.75">
      <c r="A161" s="36">
        <v>159</v>
      </c>
      <c r="B161" s="37">
        <f t="shared" si="24"/>
        <v>3067</v>
      </c>
      <c r="C161" s="37">
        <f t="shared" si="25"/>
        <v>6133</v>
      </c>
      <c r="D161" s="37">
        <f t="shared" si="26"/>
        <v>9200</v>
      </c>
      <c r="E161" s="37">
        <f t="shared" si="27"/>
        <v>12267</v>
      </c>
      <c r="F161" s="37">
        <f t="shared" si="28"/>
        <v>15333</v>
      </c>
      <c r="G161" s="37">
        <f t="shared" si="29"/>
        <v>18400</v>
      </c>
      <c r="H161" s="37">
        <f t="shared" si="30"/>
        <v>36800</v>
      </c>
      <c r="I161" s="37">
        <f t="shared" si="31"/>
        <v>55200</v>
      </c>
      <c r="J161" s="37">
        <f t="shared" si="32"/>
        <v>73600</v>
      </c>
      <c r="K161" s="37">
        <f t="shared" si="33"/>
        <v>92000</v>
      </c>
      <c r="L161" s="37">
        <f t="shared" si="34"/>
        <v>110400</v>
      </c>
      <c r="M161" s="37">
        <f t="shared" si="35"/>
        <v>220800</v>
      </c>
      <c r="N161" s="122"/>
      <c r="O161" s="114"/>
      <c r="Q161" s="120"/>
      <c r="R161" s="121">
        <v>368</v>
      </c>
      <c r="T161" s="56"/>
    </row>
    <row r="162" spans="1:20" s="57" customFormat="1" ht="18.75">
      <c r="A162" s="38">
        <v>160</v>
      </c>
      <c r="B162" s="39">
        <f t="shared" si="24"/>
        <v>3067</v>
      </c>
      <c r="C162" s="39">
        <f t="shared" si="25"/>
        <v>6133</v>
      </c>
      <c r="D162" s="39">
        <f t="shared" si="26"/>
        <v>9200</v>
      </c>
      <c r="E162" s="39">
        <f t="shared" si="27"/>
        <v>12267</v>
      </c>
      <c r="F162" s="39">
        <f t="shared" si="28"/>
        <v>15333</v>
      </c>
      <c r="G162" s="39">
        <f t="shared" si="29"/>
        <v>18400</v>
      </c>
      <c r="H162" s="39">
        <f t="shared" si="30"/>
        <v>36800</v>
      </c>
      <c r="I162" s="39">
        <f t="shared" si="31"/>
        <v>55200</v>
      </c>
      <c r="J162" s="39">
        <f t="shared" si="32"/>
        <v>73600</v>
      </c>
      <c r="K162" s="39">
        <f t="shared" si="33"/>
        <v>92000</v>
      </c>
      <c r="L162" s="39">
        <f t="shared" si="34"/>
        <v>110400</v>
      </c>
      <c r="M162" s="39">
        <f t="shared" si="35"/>
        <v>220800</v>
      </c>
      <c r="N162" s="123"/>
      <c r="O162" s="124"/>
      <c r="Q162" s="125"/>
      <c r="R162" s="121">
        <v>368</v>
      </c>
      <c r="S162" s="124"/>
      <c r="T162" s="58"/>
    </row>
    <row r="163" spans="1:20" ht="18.75">
      <c r="A163" s="36">
        <v>161</v>
      </c>
      <c r="B163" s="37">
        <f t="shared" si="24"/>
        <v>3258</v>
      </c>
      <c r="C163" s="37">
        <f t="shared" si="25"/>
        <v>6517</v>
      </c>
      <c r="D163" s="37">
        <f t="shared" si="26"/>
        <v>9775</v>
      </c>
      <c r="E163" s="37">
        <f t="shared" si="27"/>
        <v>13033</v>
      </c>
      <c r="F163" s="37">
        <f t="shared" si="28"/>
        <v>16292</v>
      </c>
      <c r="G163" s="37">
        <f t="shared" si="29"/>
        <v>19550</v>
      </c>
      <c r="H163" s="37">
        <f t="shared" si="30"/>
        <v>39100</v>
      </c>
      <c r="I163" s="37">
        <f t="shared" si="31"/>
        <v>58650</v>
      </c>
      <c r="J163" s="37">
        <f t="shared" si="32"/>
        <v>78200</v>
      </c>
      <c r="K163" s="37">
        <f t="shared" si="33"/>
        <v>97750</v>
      </c>
      <c r="L163" s="37">
        <f t="shared" si="34"/>
        <v>117300</v>
      </c>
      <c r="M163" s="37">
        <f t="shared" si="35"/>
        <v>234600</v>
      </c>
      <c r="N163" s="122"/>
      <c r="O163" s="114"/>
      <c r="Q163" s="120"/>
      <c r="R163" s="121">
        <v>391</v>
      </c>
      <c r="T163" s="56"/>
    </row>
    <row r="164" spans="1:20" ht="18.75">
      <c r="A164" s="36">
        <v>162</v>
      </c>
      <c r="B164" s="37">
        <f t="shared" si="24"/>
        <v>3258</v>
      </c>
      <c r="C164" s="37">
        <f t="shared" si="25"/>
        <v>6517</v>
      </c>
      <c r="D164" s="37">
        <f t="shared" si="26"/>
        <v>9775</v>
      </c>
      <c r="E164" s="37">
        <f t="shared" si="27"/>
        <v>13033</v>
      </c>
      <c r="F164" s="37">
        <f t="shared" si="28"/>
        <v>16292</v>
      </c>
      <c r="G164" s="37">
        <f t="shared" si="29"/>
        <v>19550</v>
      </c>
      <c r="H164" s="37">
        <f t="shared" si="30"/>
        <v>39100</v>
      </c>
      <c r="I164" s="37">
        <f t="shared" si="31"/>
        <v>58650</v>
      </c>
      <c r="J164" s="37">
        <f t="shared" si="32"/>
        <v>78200</v>
      </c>
      <c r="K164" s="37">
        <f t="shared" si="33"/>
        <v>97750</v>
      </c>
      <c r="L164" s="37">
        <f t="shared" si="34"/>
        <v>117300</v>
      </c>
      <c r="M164" s="37">
        <f t="shared" si="35"/>
        <v>234600</v>
      </c>
      <c r="N164" s="122"/>
      <c r="O164" s="114"/>
      <c r="Q164" s="120"/>
      <c r="R164" s="121">
        <v>391</v>
      </c>
      <c r="T164" s="56"/>
    </row>
    <row r="165" spans="1:20" ht="18.75">
      <c r="A165" s="36">
        <v>163</v>
      </c>
      <c r="B165" s="37">
        <f t="shared" si="24"/>
        <v>3258</v>
      </c>
      <c r="C165" s="37">
        <f t="shared" si="25"/>
        <v>6517</v>
      </c>
      <c r="D165" s="37">
        <f t="shared" si="26"/>
        <v>9775</v>
      </c>
      <c r="E165" s="37">
        <f t="shared" si="27"/>
        <v>13033</v>
      </c>
      <c r="F165" s="37">
        <f t="shared" si="28"/>
        <v>16292</v>
      </c>
      <c r="G165" s="37">
        <f t="shared" si="29"/>
        <v>19550</v>
      </c>
      <c r="H165" s="37">
        <f t="shared" si="30"/>
        <v>39100</v>
      </c>
      <c r="I165" s="37">
        <f t="shared" si="31"/>
        <v>58650</v>
      </c>
      <c r="J165" s="37">
        <f t="shared" si="32"/>
        <v>78200</v>
      </c>
      <c r="K165" s="37">
        <f t="shared" si="33"/>
        <v>97750</v>
      </c>
      <c r="L165" s="37">
        <f t="shared" si="34"/>
        <v>117300</v>
      </c>
      <c r="M165" s="37">
        <f t="shared" si="35"/>
        <v>234600</v>
      </c>
      <c r="N165" s="122"/>
      <c r="O165" s="114"/>
      <c r="Q165" s="120"/>
      <c r="R165" s="121">
        <v>391</v>
      </c>
      <c r="T165" s="56"/>
    </row>
    <row r="166" spans="1:20" ht="18.75">
      <c r="A166" s="36">
        <v>164</v>
      </c>
      <c r="B166" s="37">
        <f t="shared" si="24"/>
        <v>3258</v>
      </c>
      <c r="C166" s="37">
        <f t="shared" si="25"/>
        <v>6517</v>
      </c>
      <c r="D166" s="37">
        <f t="shared" si="26"/>
        <v>9775</v>
      </c>
      <c r="E166" s="37">
        <f t="shared" si="27"/>
        <v>13033</v>
      </c>
      <c r="F166" s="37">
        <f t="shared" si="28"/>
        <v>16292</v>
      </c>
      <c r="G166" s="37">
        <f t="shared" si="29"/>
        <v>19550</v>
      </c>
      <c r="H166" s="37">
        <f t="shared" si="30"/>
        <v>39100</v>
      </c>
      <c r="I166" s="37">
        <f t="shared" si="31"/>
        <v>58650</v>
      </c>
      <c r="J166" s="37">
        <f t="shared" si="32"/>
        <v>78200</v>
      </c>
      <c r="K166" s="37">
        <f t="shared" si="33"/>
        <v>97750</v>
      </c>
      <c r="L166" s="37">
        <f t="shared" si="34"/>
        <v>117300</v>
      </c>
      <c r="M166" s="37">
        <f t="shared" si="35"/>
        <v>234600</v>
      </c>
      <c r="N166" s="122"/>
      <c r="O166" s="114"/>
      <c r="Q166" s="120"/>
      <c r="R166" s="121">
        <v>391</v>
      </c>
      <c r="T166" s="56"/>
    </row>
    <row r="167" spans="1:20" ht="18.75">
      <c r="A167" s="36">
        <v>165</v>
      </c>
      <c r="B167" s="37">
        <f t="shared" si="24"/>
        <v>3258</v>
      </c>
      <c r="C167" s="37">
        <f t="shared" si="25"/>
        <v>6517</v>
      </c>
      <c r="D167" s="37">
        <f t="shared" si="26"/>
        <v>9775</v>
      </c>
      <c r="E167" s="37">
        <f t="shared" si="27"/>
        <v>13033</v>
      </c>
      <c r="F167" s="37">
        <f t="shared" si="28"/>
        <v>16292</v>
      </c>
      <c r="G167" s="37">
        <f t="shared" si="29"/>
        <v>19550</v>
      </c>
      <c r="H167" s="37">
        <f t="shared" si="30"/>
        <v>39100</v>
      </c>
      <c r="I167" s="37">
        <f t="shared" si="31"/>
        <v>58650</v>
      </c>
      <c r="J167" s="37">
        <f t="shared" si="32"/>
        <v>78200</v>
      </c>
      <c r="K167" s="37">
        <f t="shared" si="33"/>
        <v>97750</v>
      </c>
      <c r="L167" s="37">
        <f t="shared" si="34"/>
        <v>117300</v>
      </c>
      <c r="M167" s="37">
        <f t="shared" si="35"/>
        <v>234600</v>
      </c>
      <c r="N167" s="122"/>
      <c r="O167" s="114"/>
      <c r="Q167" s="120"/>
      <c r="R167" s="121">
        <v>391</v>
      </c>
      <c r="T167" s="56"/>
    </row>
    <row r="168" spans="1:20" ht="18.75">
      <c r="A168" s="36">
        <v>166</v>
      </c>
      <c r="B168" s="37">
        <f t="shared" si="24"/>
        <v>3258</v>
      </c>
      <c r="C168" s="37">
        <f t="shared" si="25"/>
        <v>6517</v>
      </c>
      <c r="D168" s="37">
        <f t="shared" si="26"/>
        <v>9775</v>
      </c>
      <c r="E168" s="37">
        <f t="shared" si="27"/>
        <v>13033</v>
      </c>
      <c r="F168" s="37">
        <f t="shared" si="28"/>
        <v>16292</v>
      </c>
      <c r="G168" s="37">
        <f t="shared" si="29"/>
        <v>19550</v>
      </c>
      <c r="H168" s="37">
        <f t="shared" si="30"/>
        <v>39100</v>
      </c>
      <c r="I168" s="37">
        <f t="shared" si="31"/>
        <v>58650</v>
      </c>
      <c r="J168" s="37">
        <f t="shared" si="32"/>
        <v>78200</v>
      </c>
      <c r="K168" s="37">
        <f t="shared" si="33"/>
        <v>97750</v>
      </c>
      <c r="L168" s="37">
        <f t="shared" si="34"/>
        <v>117300</v>
      </c>
      <c r="M168" s="37">
        <f t="shared" si="35"/>
        <v>234600</v>
      </c>
      <c r="N168" s="122"/>
      <c r="O168" s="114"/>
      <c r="Q168" s="120"/>
      <c r="R168" s="121">
        <v>391</v>
      </c>
      <c r="T168" s="56"/>
    </row>
    <row r="169" spans="1:20" ht="18.75">
      <c r="A169" s="36">
        <v>167</v>
      </c>
      <c r="B169" s="37">
        <f t="shared" si="24"/>
        <v>3258</v>
      </c>
      <c r="C169" s="37">
        <f t="shared" si="25"/>
        <v>6517</v>
      </c>
      <c r="D169" s="37">
        <f t="shared" si="26"/>
        <v>9775</v>
      </c>
      <c r="E169" s="37">
        <f t="shared" si="27"/>
        <v>13033</v>
      </c>
      <c r="F169" s="37">
        <f t="shared" si="28"/>
        <v>16292</v>
      </c>
      <c r="G169" s="37">
        <f t="shared" si="29"/>
        <v>19550</v>
      </c>
      <c r="H169" s="37">
        <f t="shared" si="30"/>
        <v>39100</v>
      </c>
      <c r="I169" s="37">
        <f t="shared" si="31"/>
        <v>58650</v>
      </c>
      <c r="J169" s="37">
        <f t="shared" si="32"/>
        <v>78200</v>
      </c>
      <c r="K169" s="37">
        <f t="shared" si="33"/>
        <v>97750</v>
      </c>
      <c r="L169" s="37">
        <f t="shared" si="34"/>
        <v>117300</v>
      </c>
      <c r="M169" s="37">
        <f t="shared" si="35"/>
        <v>234600</v>
      </c>
      <c r="N169" s="122"/>
      <c r="O169" s="114"/>
      <c r="Q169" s="120"/>
      <c r="R169" s="121">
        <v>391</v>
      </c>
      <c r="T169" s="56"/>
    </row>
    <row r="170" spans="1:20" ht="18.75">
      <c r="A170" s="36">
        <v>168</v>
      </c>
      <c r="B170" s="37">
        <f t="shared" si="24"/>
        <v>3258</v>
      </c>
      <c r="C170" s="37">
        <f t="shared" si="25"/>
        <v>6517</v>
      </c>
      <c r="D170" s="37">
        <f t="shared" si="26"/>
        <v>9775</v>
      </c>
      <c r="E170" s="37">
        <f t="shared" si="27"/>
        <v>13033</v>
      </c>
      <c r="F170" s="37">
        <f t="shared" si="28"/>
        <v>16292</v>
      </c>
      <c r="G170" s="37">
        <f t="shared" si="29"/>
        <v>19550</v>
      </c>
      <c r="H170" s="37">
        <f t="shared" si="30"/>
        <v>39100</v>
      </c>
      <c r="I170" s="37">
        <f t="shared" si="31"/>
        <v>58650</v>
      </c>
      <c r="J170" s="37">
        <f t="shared" si="32"/>
        <v>78200</v>
      </c>
      <c r="K170" s="37">
        <f t="shared" si="33"/>
        <v>97750</v>
      </c>
      <c r="L170" s="37">
        <f t="shared" si="34"/>
        <v>117300</v>
      </c>
      <c r="M170" s="37">
        <f t="shared" si="35"/>
        <v>234600</v>
      </c>
      <c r="N170" s="122"/>
      <c r="O170" s="114"/>
      <c r="Q170" s="120"/>
      <c r="R170" s="121">
        <v>391</v>
      </c>
      <c r="T170" s="56"/>
    </row>
    <row r="171" spans="1:20" ht="18.75">
      <c r="A171" s="36">
        <v>169</v>
      </c>
      <c r="B171" s="37">
        <f t="shared" si="24"/>
        <v>3258</v>
      </c>
      <c r="C171" s="37">
        <f t="shared" si="25"/>
        <v>6517</v>
      </c>
      <c r="D171" s="37">
        <f t="shared" si="26"/>
        <v>9775</v>
      </c>
      <c r="E171" s="37">
        <f t="shared" si="27"/>
        <v>13033</v>
      </c>
      <c r="F171" s="37">
        <f t="shared" si="28"/>
        <v>16292</v>
      </c>
      <c r="G171" s="37">
        <f t="shared" si="29"/>
        <v>19550</v>
      </c>
      <c r="H171" s="37">
        <f t="shared" si="30"/>
        <v>39100</v>
      </c>
      <c r="I171" s="37">
        <f t="shared" si="31"/>
        <v>58650</v>
      </c>
      <c r="J171" s="37">
        <f t="shared" si="32"/>
        <v>78200</v>
      </c>
      <c r="K171" s="37">
        <f t="shared" si="33"/>
        <v>97750</v>
      </c>
      <c r="L171" s="37">
        <f t="shared" si="34"/>
        <v>117300</v>
      </c>
      <c r="M171" s="37">
        <f t="shared" si="35"/>
        <v>234600</v>
      </c>
      <c r="N171" s="122"/>
      <c r="O171" s="114"/>
      <c r="Q171" s="120"/>
      <c r="R171" s="121">
        <v>391</v>
      </c>
      <c r="T171" s="56"/>
    </row>
    <row r="172" spans="1:20" s="57" customFormat="1" ht="18.75">
      <c r="A172" s="38">
        <v>170</v>
      </c>
      <c r="B172" s="39">
        <f t="shared" si="24"/>
        <v>3258</v>
      </c>
      <c r="C172" s="39">
        <f t="shared" si="25"/>
        <v>6517</v>
      </c>
      <c r="D172" s="39">
        <f t="shared" si="26"/>
        <v>9775</v>
      </c>
      <c r="E172" s="39">
        <f t="shared" si="27"/>
        <v>13033</v>
      </c>
      <c r="F172" s="39">
        <f t="shared" si="28"/>
        <v>16292</v>
      </c>
      <c r="G172" s="39">
        <f t="shared" si="29"/>
        <v>19550</v>
      </c>
      <c r="H172" s="39">
        <f t="shared" si="30"/>
        <v>39100</v>
      </c>
      <c r="I172" s="39">
        <f t="shared" si="31"/>
        <v>58650</v>
      </c>
      <c r="J172" s="39">
        <f t="shared" si="32"/>
        <v>78200</v>
      </c>
      <c r="K172" s="39">
        <f t="shared" si="33"/>
        <v>97750</v>
      </c>
      <c r="L172" s="39">
        <f t="shared" si="34"/>
        <v>117300</v>
      </c>
      <c r="M172" s="39">
        <f t="shared" si="35"/>
        <v>234600</v>
      </c>
      <c r="N172" s="123"/>
      <c r="O172" s="124"/>
      <c r="Q172" s="125"/>
      <c r="R172" s="121">
        <v>391</v>
      </c>
      <c r="S172" s="124"/>
      <c r="T172" s="58"/>
    </row>
    <row r="173" spans="1:20" ht="18.75">
      <c r="A173" s="36">
        <v>171</v>
      </c>
      <c r="B173" s="37">
        <f t="shared" si="24"/>
        <v>3450</v>
      </c>
      <c r="C173" s="37">
        <f t="shared" si="25"/>
        <v>6900</v>
      </c>
      <c r="D173" s="37">
        <f t="shared" si="26"/>
        <v>10350</v>
      </c>
      <c r="E173" s="37">
        <f t="shared" si="27"/>
        <v>13800</v>
      </c>
      <c r="F173" s="37">
        <f t="shared" si="28"/>
        <v>17250</v>
      </c>
      <c r="G173" s="37">
        <f t="shared" si="29"/>
        <v>20700</v>
      </c>
      <c r="H173" s="37">
        <f t="shared" si="30"/>
        <v>41400</v>
      </c>
      <c r="I173" s="37">
        <f t="shared" si="31"/>
        <v>62100</v>
      </c>
      <c r="J173" s="37">
        <f t="shared" si="32"/>
        <v>82800</v>
      </c>
      <c r="K173" s="37">
        <f t="shared" si="33"/>
        <v>103500</v>
      </c>
      <c r="L173" s="37">
        <f t="shared" si="34"/>
        <v>124200</v>
      </c>
      <c r="M173" s="37">
        <f t="shared" si="35"/>
        <v>248400</v>
      </c>
      <c r="N173" s="122"/>
      <c r="O173" s="114"/>
      <c r="Q173" s="120"/>
      <c r="R173" s="121">
        <v>414</v>
      </c>
      <c r="T173" s="56"/>
    </row>
    <row r="174" spans="1:20" ht="18.75">
      <c r="A174" s="36">
        <v>172</v>
      </c>
      <c r="B174" s="37">
        <f t="shared" si="24"/>
        <v>3450</v>
      </c>
      <c r="C174" s="37">
        <f t="shared" si="25"/>
        <v>6900</v>
      </c>
      <c r="D174" s="37">
        <f t="shared" si="26"/>
        <v>10350</v>
      </c>
      <c r="E174" s="37">
        <f t="shared" si="27"/>
        <v>13800</v>
      </c>
      <c r="F174" s="37">
        <f t="shared" si="28"/>
        <v>17250</v>
      </c>
      <c r="G174" s="37">
        <f t="shared" si="29"/>
        <v>20700</v>
      </c>
      <c r="H174" s="37">
        <f t="shared" si="30"/>
        <v>41400</v>
      </c>
      <c r="I174" s="37">
        <f t="shared" si="31"/>
        <v>62100</v>
      </c>
      <c r="J174" s="37">
        <f t="shared" si="32"/>
        <v>82800</v>
      </c>
      <c r="K174" s="37">
        <f t="shared" si="33"/>
        <v>103500</v>
      </c>
      <c r="L174" s="37">
        <f t="shared" si="34"/>
        <v>124200</v>
      </c>
      <c r="M174" s="37">
        <f t="shared" si="35"/>
        <v>248400</v>
      </c>
      <c r="N174" s="122"/>
      <c r="O174" s="114"/>
      <c r="Q174" s="120"/>
      <c r="R174" s="121">
        <v>414</v>
      </c>
      <c r="T174" s="56"/>
    </row>
    <row r="175" spans="1:20" ht="18.75">
      <c r="A175" s="36">
        <v>173</v>
      </c>
      <c r="B175" s="37">
        <f t="shared" si="24"/>
        <v>3450</v>
      </c>
      <c r="C175" s="37">
        <f t="shared" si="25"/>
        <v>6900</v>
      </c>
      <c r="D175" s="37">
        <f t="shared" si="26"/>
        <v>10350</v>
      </c>
      <c r="E175" s="37">
        <f t="shared" si="27"/>
        <v>13800</v>
      </c>
      <c r="F175" s="37">
        <f t="shared" si="28"/>
        <v>17250</v>
      </c>
      <c r="G175" s="37">
        <f t="shared" si="29"/>
        <v>20700</v>
      </c>
      <c r="H175" s="37">
        <f t="shared" si="30"/>
        <v>41400</v>
      </c>
      <c r="I175" s="37">
        <f t="shared" si="31"/>
        <v>62100</v>
      </c>
      <c r="J175" s="37">
        <f t="shared" si="32"/>
        <v>82800</v>
      </c>
      <c r="K175" s="37">
        <f t="shared" si="33"/>
        <v>103500</v>
      </c>
      <c r="L175" s="37">
        <f t="shared" si="34"/>
        <v>124200</v>
      </c>
      <c r="M175" s="37">
        <f t="shared" si="35"/>
        <v>248400</v>
      </c>
      <c r="N175" s="122"/>
      <c r="O175" s="114"/>
      <c r="Q175" s="120"/>
      <c r="R175" s="121">
        <v>414</v>
      </c>
      <c r="T175" s="56"/>
    </row>
    <row r="176" spans="1:20" ht="18.75">
      <c r="A176" s="36">
        <v>174</v>
      </c>
      <c r="B176" s="37">
        <f t="shared" si="24"/>
        <v>3450</v>
      </c>
      <c r="C176" s="37">
        <f t="shared" si="25"/>
        <v>6900</v>
      </c>
      <c r="D176" s="37">
        <f t="shared" si="26"/>
        <v>10350</v>
      </c>
      <c r="E176" s="37">
        <f t="shared" si="27"/>
        <v>13800</v>
      </c>
      <c r="F176" s="37">
        <f t="shared" si="28"/>
        <v>17250</v>
      </c>
      <c r="G176" s="37">
        <f t="shared" si="29"/>
        <v>20700</v>
      </c>
      <c r="H176" s="37">
        <f t="shared" si="30"/>
        <v>41400</v>
      </c>
      <c r="I176" s="37">
        <f t="shared" si="31"/>
        <v>62100</v>
      </c>
      <c r="J176" s="37">
        <f t="shared" si="32"/>
        <v>82800</v>
      </c>
      <c r="K176" s="37">
        <f t="shared" si="33"/>
        <v>103500</v>
      </c>
      <c r="L176" s="37">
        <f t="shared" si="34"/>
        <v>124200</v>
      </c>
      <c r="M176" s="37">
        <f t="shared" si="35"/>
        <v>248400</v>
      </c>
      <c r="N176" s="122"/>
      <c r="O176" s="114"/>
      <c r="Q176" s="120"/>
      <c r="R176" s="121">
        <v>414</v>
      </c>
      <c r="T176" s="56"/>
    </row>
    <row r="177" spans="1:20" ht="18.75">
      <c r="A177" s="36">
        <v>175</v>
      </c>
      <c r="B177" s="37">
        <f t="shared" si="24"/>
        <v>3450</v>
      </c>
      <c r="C177" s="37">
        <f t="shared" si="25"/>
        <v>6900</v>
      </c>
      <c r="D177" s="37">
        <f t="shared" si="26"/>
        <v>10350</v>
      </c>
      <c r="E177" s="37">
        <f t="shared" si="27"/>
        <v>13800</v>
      </c>
      <c r="F177" s="37">
        <f t="shared" si="28"/>
        <v>17250</v>
      </c>
      <c r="G177" s="37">
        <f t="shared" si="29"/>
        <v>20700</v>
      </c>
      <c r="H177" s="37">
        <f t="shared" si="30"/>
        <v>41400</v>
      </c>
      <c r="I177" s="37">
        <f t="shared" si="31"/>
        <v>62100</v>
      </c>
      <c r="J177" s="37">
        <f t="shared" si="32"/>
        <v>82800</v>
      </c>
      <c r="K177" s="37">
        <f t="shared" si="33"/>
        <v>103500</v>
      </c>
      <c r="L177" s="37">
        <f t="shared" si="34"/>
        <v>124200</v>
      </c>
      <c r="M177" s="37">
        <f t="shared" si="35"/>
        <v>248400</v>
      </c>
      <c r="N177" s="122"/>
      <c r="O177" s="114"/>
      <c r="Q177" s="120"/>
      <c r="R177" s="121">
        <v>414</v>
      </c>
      <c r="T177" s="56"/>
    </row>
    <row r="178" spans="1:20" ht="18.75">
      <c r="A178" s="36">
        <v>176</v>
      </c>
      <c r="B178" s="37">
        <f t="shared" si="24"/>
        <v>3450</v>
      </c>
      <c r="C178" s="37">
        <f t="shared" si="25"/>
        <v>6900</v>
      </c>
      <c r="D178" s="37">
        <f t="shared" si="26"/>
        <v>10350</v>
      </c>
      <c r="E178" s="37">
        <f t="shared" si="27"/>
        <v>13800</v>
      </c>
      <c r="F178" s="37">
        <f t="shared" si="28"/>
        <v>17250</v>
      </c>
      <c r="G178" s="37">
        <f t="shared" si="29"/>
        <v>20700</v>
      </c>
      <c r="H178" s="37">
        <f t="shared" si="30"/>
        <v>41400</v>
      </c>
      <c r="I178" s="37">
        <f t="shared" si="31"/>
        <v>62100</v>
      </c>
      <c r="J178" s="37">
        <f t="shared" si="32"/>
        <v>82800</v>
      </c>
      <c r="K178" s="37">
        <f t="shared" si="33"/>
        <v>103500</v>
      </c>
      <c r="L178" s="37">
        <f t="shared" si="34"/>
        <v>124200</v>
      </c>
      <c r="M178" s="37">
        <f t="shared" si="35"/>
        <v>248400</v>
      </c>
      <c r="N178" s="122"/>
      <c r="O178" s="114"/>
      <c r="Q178" s="120"/>
      <c r="R178" s="121">
        <v>414</v>
      </c>
      <c r="T178" s="56"/>
    </row>
    <row r="179" spans="1:20" ht="18.75">
      <c r="A179" s="36">
        <v>177</v>
      </c>
      <c r="B179" s="37">
        <f t="shared" si="24"/>
        <v>3450</v>
      </c>
      <c r="C179" s="37">
        <f t="shared" si="25"/>
        <v>6900</v>
      </c>
      <c r="D179" s="37">
        <f t="shared" si="26"/>
        <v>10350</v>
      </c>
      <c r="E179" s="37">
        <f t="shared" si="27"/>
        <v>13800</v>
      </c>
      <c r="F179" s="37">
        <f t="shared" si="28"/>
        <v>17250</v>
      </c>
      <c r="G179" s="37">
        <f t="shared" si="29"/>
        <v>20700</v>
      </c>
      <c r="H179" s="37">
        <f t="shared" si="30"/>
        <v>41400</v>
      </c>
      <c r="I179" s="37">
        <f t="shared" si="31"/>
        <v>62100</v>
      </c>
      <c r="J179" s="37">
        <f t="shared" si="32"/>
        <v>82800</v>
      </c>
      <c r="K179" s="37">
        <f t="shared" si="33"/>
        <v>103500</v>
      </c>
      <c r="L179" s="37">
        <f t="shared" si="34"/>
        <v>124200</v>
      </c>
      <c r="M179" s="37">
        <f t="shared" si="35"/>
        <v>248400</v>
      </c>
      <c r="N179" s="122"/>
      <c r="O179" s="114"/>
      <c r="Q179" s="120"/>
      <c r="R179" s="121">
        <v>414</v>
      </c>
      <c r="T179" s="56"/>
    </row>
    <row r="180" spans="1:20" ht="18.75">
      <c r="A180" s="36">
        <v>178</v>
      </c>
      <c r="B180" s="37">
        <f t="shared" si="24"/>
        <v>3450</v>
      </c>
      <c r="C180" s="37">
        <f t="shared" si="25"/>
        <v>6900</v>
      </c>
      <c r="D180" s="37">
        <f t="shared" si="26"/>
        <v>10350</v>
      </c>
      <c r="E180" s="37">
        <f t="shared" si="27"/>
        <v>13800</v>
      </c>
      <c r="F180" s="37">
        <f t="shared" si="28"/>
        <v>17250</v>
      </c>
      <c r="G180" s="37">
        <f t="shared" si="29"/>
        <v>20700</v>
      </c>
      <c r="H180" s="37">
        <f t="shared" si="30"/>
        <v>41400</v>
      </c>
      <c r="I180" s="37">
        <f t="shared" si="31"/>
        <v>62100</v>
      </c>
      <c r="J180" s="37">
        <f t="shared" si="32"/>
        <v>82800</v>
      </c>
      <c r="K180" s="37">
        <f t="shared" si="33"/>
        <v>103500</v>
      </c>
      <c r="L180" s="37">
        <f t="shared" si="34"/>
        <v>124200</v>
      </c>
      <c r="M180" s="37">
        <f t="shared" si="35"/>
        <v>248400</v>
      </c>
      <c r="N180" s="122"/>
      <c r="O180" s="114"/>
      <c r="Q180" s="120"/>
      <c r="R180" s="121">
        <v>414</v>
      </c>
      <c r="T180" s="56"/>
    </row>
    <row r="181" spans="1:20" ht="18.75">
      <c r="A181" s="36">
        <v>179</v>
      </c>
      <c r="B181" s="37">
        <f t="shared" si="24"/>
        <v>3450</v>
      </c>
      <c r="C181" s="37">
        <f t="shared" si="25"/>
        <v>6900</v>
      </c>
      <c r="D181" s="37">
        <f t="shared" si="26"/>
        <v>10350</v>
      </c>
      <c r="E181" s="37">
        <f t="shared" si="27"/>
        <v>13800</v>
      </c>
      <c r="F181" s="37">
        <f t="shared" si="28"/>
        <v>17250</v>
      </c>
      <c r="G181" s="37">
        <f t="shared" si="29"/>
        <v>20700</v>
      </c>
      <c r="H181" s="37">
        <f t="shared" si="30"/>
        <v>41400</v>
      </c>
      <c r="I181" s="37">
        <f t="shared" si="31"/>
        <v>62100</v>
      </c>
      <c r="J181" s="37">
        <f t="shared" si="32"/>
        <v>82800</v>
      </c>
      <c r="K181" s="37">
        <f t="shared" si="33"/>
        <v>103500</v>
      </c>
      <c r="L181" s="37">
        <f t="shared" si="34"/>
        <v>124200</v>
      </c>
      <c r="M181" s="37">
        <f t="shared" si="35"/>
        <v>248400</v>
      </c>
      <c r="N181" s="122"/>
      <c r="O181" s="114"/>
      <c r="Q181" s="120"/>
      <c r="R181" s="121">
        <v>414</v>
      </c>
      <c r="T181" s="56"/>
    </row>
    <row r="182" spans="1:20" s="57" customFormat="1" ht="18.75">
      <c r="A182" s="38">
        <v>180</v>
      </c>
      <c r="B182" s="39">
        <f t="shared" si="24"/>
        <v>3450</v>
      </c>
      <c r="C182" s="39">
        <f t="shared" si="25"/>
        <v>6900</v>
      </c>
      <c r="D182" s="39">
        <f t="shared" si="26"/>
        <v>10350</v>
      </c>
      <c r="E182" s="39">
        <f t="shared" si="27"/>
        <v>13800</v>
      </c>
      <c r="F182" s="39">
        <f t="shared" si="28"/>
        <v>17250</v>
      </c>
      <c r="G182" s="39">
        <f t="shared" si="29"/>
        <v>20700</v>
      </c>
      <c r="H182" s="39">
        <f t="shared" si="30"/>
        <v>41400</v>
      </c>
      <c r="I182" s="39">
        <f t="shared" si="31"/>
        <v>62100</v>
      </c>
      <c r="J182" s="39">
        <f t="shared" si="32"/>
        <v>82800</v>
      </c>
      <c r="K182" s="39">
        <f t="shared" si="33"/>
        <v>103500</v>
      </c>
      <c r="L182" s="39">
        <f t="shared" si="34"/>
        <v>124200</v>
      </c>
      <c r="M182" s="39">
        <f t="shared" si="35"/>
        <v>248400</v>
      </c>
      <c r="N182" s="123"/>
      <c r="O182" s="124"/>
      <c r="Q182" s="125"/>
      <c r="R182" s="121">
        <v>414</v>
      </c>
      <c r="S182" s="124"/>
      <c r="T182" s="58"/>
    </row>
    <row r="183" spans="1:20" ht="18.75">
      <c r="A183" s="36">
        <v>181</v>
      </c>
      <c r="B183" s="37">
        <f t="shared" si="24"/>
        <v>3642</v>
      </c>
      <c r="C183" s="37">
        <f t="shared" si="25"/>
        <v>7283</v>
      </c>
      <c r="D183" s="37">
        <f t="shared" si="26"/>
        <v>10925</v>
      </c>
      <c r="E183" s="37">
        <f t="shared" si="27"/>
        <v>14567</v>
      </c>
      <c r="F183" s="37">
        <f t="shared" si="28"/>
        <v>18208</v>
      </c>
      <c r="G183" s="37">
        <f t="shared" si="29"/>
        <v>21850</v>
      </c>
      <c r="H183" s="37">
        <f t="shared" si="30"/>
        <v>43700</v>
      </c>
      <c r="I183" s="37">
        <f t="shared" si="31"/>
        <v>65550</v>
      </c>
      <c r="J183" s="37">
        <f t="shared" si="32"/>
        <v>87400</v>
      </c>
      <c r="K183" s="37">
        <f t="shared" si="33"/>
        <v>109250</v>
      </c>
      <c r="L183" s="37">
        <f t="shared" si="34"/>
        <v>131100</v>
      </c>
      <c r="M183" s="37">
        <f t="shared" si="35"/>
        <v>262200</v>
      </c>
      <c r="N183" s="122"/>
      <c r="O183" s="114"/>
      <c r="Q183" s="120"/>
      <c r="R183" s="121">
        <v>437</v>
      </c>
      <c r="T183" s="56"/>
    </row>
    <row r="184" spans="1:20" ht="18.75">
      <c r="A184" s="36">
        <v>182</v>
      </c>
      <c r="B184" s="37">
        <f t="shared" si="24"/>
        <v>3642</v>
      </c>
      <c r="C184" s="37">
        <f t="shared" si="25"/>
        <v>7283</v>
      </c>
      <c r="D184" s="37">
        <f t="shared" si="26"/>
        <v>10925</v>
      </c>
      <c r="E184" s="37">
        <f t="shared" si="27"/>
        <v>14567</v>
      </c>
      <c r="F184" s="37">
        <f t="shared" si="28"/>
        <v>18208</v>
      </c>
      <c r="G184" s="37">
        <f t="shared" si="29"/>
        <v>21850</v>
      </c>
      <c r="H184" s="37">
        <f t="shared" si="30"/>
        <v>43700</v>
      </c>
      <c r="I184" s="37">
        <f t="shared" si="31"/>
        <v>65550</v>
      </c>
      <c r="J184" s="37">
        <f t="shared" si="32"/>
        <v>87400</v>
      </c>
      <c r="K184" s="37">
        <f t="shared" si="33"/>
        <v>109250</v>
      </c>
      <c r="L184" s="37">
        <f t="shared" si="34"/>
        <v>131100</v>
      </c>
      <c r="M184" s="37">
        <f t="shared" si="35"/>
        <v>262200</v>
      </c>
      <c r="N184" s="122"/>
      <c r="O184" s="114"/>
      <c r="Q184" s="120"/>
      <c r="R184" s="121">
        <v>437</v>
      </c>
      <c r="T184" s="56"/>
    </row>
    <row r="185" spans="1:20" ht="18.75">
      <c r="A185" s="36">
        <v>183</v>
      </c>
      <c r="B185" s="37">
        <f t="shared" si="24"/>
        <v>3642</v>
      </c>
      <c r="C185" s="37">
        <f t="shared" si="25"/>
        <v>7283</v>
      </c>
      <c r="D185" s="37">
        <f t="shared" si="26"/>
        <v>10925</v>
      </c>
      <c r="E185" s="37">
        <f t="shared" si="27"/>
        <v>14567</v>
      </c>
      <c r="F185" s="37">
        <f t="shared" si="28"/>
        <v>18208</v>
      </c>
      <c r="G185" s="37">
        <f t="shared" si="29"/>
        <v>21850</v>
      </c>
      <c r="H185" s="37">
        <f t="shared" si="30"/>
        <v>43700</v>
      </c>
      <c r="I185" s="37">
        <f t="shared" si="31"/>
        <v>65550</v>
      </c>
      <c r="J185" s="37">
        <f t="shared" si="32"/>
        <v>87400</v>
      </c>
      <c r="K185" s="37">
        <f t="shared" si="33"/>
        <v>109250</v>
      </c>
      <c r="L185" s="37">
        <f t="shared" si="34"/>
        <v>131100</v>
      </c>
      <c r="M185" s="37">
        <f t="shared" si="35"/>
        <v>262200</v>
      </c>
      <c r="N185" s="122"/>
      <c r="O185" s="114"/>
      <c r="Q185" s="120"/>
      <c r="R185" s="121">
        <v>437</v>
      </c>
      <c r="T185" s="56"/>
    </row>
    <row r="186" spans="1:20" ht="18.75">
      <c r="A186" s="36">
        <v>184</v>
      </c>
      <c r="B186" s="37">
        <f t="shared" si="24"/>
        <v>3642</v>
      </c>
      <c r="C186" s="37">
        <f t="shared" si="25"/>
        <v>7283</v>
      </c>
      <c r="D186" s="37">
        <f t="shared" si="26"/>
        <v>10925</v>
      </c>
      <c r="E186" s="37">
        <f t="shared" si="27"/>
        <v>14567</v>
      </c>
      <c r="F186" s="37">
        <f t="shared" si="28"/>
        <v>18208</v>
      </c>
      <c r="G186" s="37">
        <f t="shared" si="29"/>
        <v>21850</v>
      </c>
      <c r="H186" s="37">
        <f t="shared" si="30"/>
        <v>43700</v>
      </c>
      <c r="I186" s="37">
        <f t="shared" si="31"/>
        <v>65550</v>
      </c>
      <c r="J186" s="37">
        <f t="shared" si="32"/>
        <v>87400</v>
      </c>
      <c r="K186" s="37">
        <f t="shared" si="33"/>
        <v>109250</v>
      </c>
      <c r="L186" s="37">
        <f t="shared" si="34"/>
        <v>131100</v>
      </c>
      <c r="M186" s="37">
        <f t="shared" si="35"/>
        <v>262200</v>
      </c>
      <c r="N186" s="122"/>
      <c r="O186" s="114"/>
      <c r="Q186" s="120"/>
      <c r="R186" s="121">
        <v>437</v>
      </c>
      <c r="T186" s="56"/>
    </row>
    <row r="187" spans="1:20" ht="18.75">
      <c r="A187" s="36">
        <v>185</v>
      </c>
      <c r="B187" s="37">
        <f t="shared" si="24"/>
        <v>3642</v>
      </c>
      <c r="C187" s="37">
        <f t="shared" si="25"/>
        <v>7283</v>
      </c>
      <c r="D187" s="37">
        <f t="shared" si="26"/>
        <v>10925</v>
      </c>
      <c r="E187" s="37">
        <f t="shared" si="27"/>
        <v>14567</v>
      </c>
      <c r="F187" s="37">
        <f t="shared" si="28"/>
        <v>18208</v>
      </c>
      <c r="G187" s="37">
        <f t="shared" si="29"/>
        <v>21850</v>
      </c>
      <c r="H187" s="37">
        <f t="shared" si="30"/>
        <v>43700</v>
      </c>
      <c r="I187" s="37">
        <f t="shared" si="31"/>
        <v>65550</v>
      </c>
      <c r="J187" s="37">
        <f t="shared" si="32"/>
        <v>87400</v>
      </c>
      <c r="K187" s="37">
        <f t="shared" si="33"/>
        <v>109250</v>
      </c>
      <c r="L187" s="37">
        <f t="shared" si="34"/>
        <v>131100</v>
      </c>
      <c r="M187" s="37">
        <f t="shared" si="35"/>
        <v>262200</v>
      </c>
      <c r="N187" s="122"/>
      <c r="O187" s="114"/>
      <c r="Q187" s="120"/>
      <c r="R187" s="121">
        <v>437</v>
      </c>
      <c r="T187" s="56"/>
    </row>
    <row r="188" spans="1:20" ht="18.75">
      <c r="A188" s="36">
        <v>186</v>
      </c>
      <c r="B188" s="37">
        <f t="shared" si="24"/>
        <v>3642</v>
      </c>
      <c r="C188" s="37">
        <f t="shared" si="25"/>
        <v>7283</v>
      </c>
      <c r="D188" s="37">
        <f t="shared" si="26"/>
        <v>10925</v>
      </c>
      <c r="E188" s="37">
        <f t="shared" si="27"/>
        <v>14567</v>
      </c>
      <c r="F188" s="37">
        <f t="shared" si="28"/>
        <v>18208</v>
      </c>
      <c r="G188" s="37">
        <f t="shared" si="29"/>
        <v>21850</v>
      </c>
      <c r="H188" s="37">
        <f t="shared" si="30"/>
        <v>43700</v>
      </c>
      <c r="I188" s="37">
        <f t="shared" si="31"/>
        <v>65550</v>
      </c>
      <c r="J188" s="37">
        <f t="shared" si="32"/>
        <v>87400</v>
      </c>
      <c r="K188" s="37">
        <f t="shared" si="33"/>
        <v>109250</v>
      </c>
      <c r="L188" s="37">
        <f t="shared" si="34"/>
        <v>131100</v>
      </c>
      <c r="M188" s="37">
        <f t="shared" si="35"/>
        <v>262200</v>
      </c>
      <c r="N188" s="122"/>
      <c r="O188" s="114"/>
      <c r="Q188" s="120"/>
      <c r="R188" s="121">
        <v>437</v>
      </c>
      <c r="T188" s="56"/>
    </row>
    <row r="189" spans="1:20" ht="18.75">
      <c r="A189" s="36">
        <v>187</v>
      </c>
      <c r="B189" s="37">
        <f t="shared" si="24"/>
        <v>3642</v>
      </c>
      <c r="C189" s="37">
        <f t="shared" si="25"/>
        <v>7283</v>
      </c>
      <c r="D189" s="37">
        <f t="shared" si="26"/>
        <v>10925</v>
      </c>
      <c r="E189" s="37">
        <f t="shared" si="27"/>
        <v>14567</v>
      </c>
      <c r="F189" s="37">
        <f t="shared" si="28"/>
        <v>18208</v>
      </c>
      <c r="G189" s="37">
        <f t="shared" si="29"/>
        <v>21850</v>
      </c>
      <c r="H189" s="37">
        <f t="shared" si="30"/>
        <v>43700</v>
      </c>
      <c r="I189" s="37">
        <f t="shared" si="31"/>
        <v>65550</v>
      </c>
      <c r="J189" s="37">
        <f t="shared" si="32"/>
        <v>87400</v>
      </c>
      <c r="K189" s="37">
        <f t="shared" si="33"/>
        <v>109250</v>
      </c>
      <c r="L189" s="37">
        <f t="shared" si="34"/>
        <v>131100</v>
      </c>
      <c r="M189" s="37">
        <f t="shared" si="35"/>
        <v>262200</v>
      </c>
      <c r="N189" s="122"/>
      <c r="O189" s="114"/>
      <c r="Q189" s="120"/>
      <c r="R189" s="121">
        <v>437</v>
      </c>
      <c r="T189" s="56"/>
    </row>
    <row r="190" spans="1:20" ht="18.75">
      <c r="A190" s="36">
        <v>188</v>
      </c>
      <c r="B190" s="37">
        <f t="shared" si="24"/>
        <v>3642</v>
      </c>
      <c r="C190" s="37">
        <f t="shared" si="25"/>
        <v>7283</v>
      </c>
      <c r="D190" s="37">
        <f t="shared" si="26"/>
        <v>10925</v>
      </c>
      <c r="E190" s="37">
        <f t="shared" si="27"/>
        <v>14567</v>
      </c>
      <c r="F190" s="37">
        <f t="shared" si="28"/>
        <v>18208</v>
      </c>
      <c r="G190" s="37">
        <f t="shared" si="29"/>
        <v>21850</v>
      </c>
      <c r="H190" s="37">
        <f t="shared" si="30"/>
        <v>43700</v>
      </c>
      <c r="I190" s="37">
        <f t="shared" si="31"/>
        <v>65550</v>
      </c>
      <c r="J190" s="37">
        <f t="shared" si="32"/>
        <v>87400</v>
      </c>
      <c r="K190" s="37">
        <f t="shared" si="33"/>
        <v>109250</v>
      </c>
      <c r="L190" s="37">
        <f t="shared" si="34"/>
        <v>131100</v>
      </c>
      <c r="M190" s="37">
        <f t="shared" si="35"/>
        <v>262200</v>
      </c>
      <c r="N190" s="122"/>
      <c r="O190" s="114"/>
      <c r="Q190" s="120"/>
      <c r="R190" s="121">
        <v>437</v>
      </c>
      <c r="T190" s="56"/>
    </row>
    <row r="191" spans="1:20" ht="18.75">
      <c r="A191" s="36">
        <v>189</v>
      </c>
      <c r="B191" s="37">
        <f t="shared" si="24"/>
        <v>3642</v>
      </c>
      <c r="C191" s="37">
        <f t="shared" si="25"/>
        <v>7283</v>
      </c>
      <c r="D191" s="37">
        <f t="shared" si="26"/>
        <v>10925</v>
      </c>
      <c r="E191" s="37">
        <f t="shared" si="27"/>
        <v>14567</v>
      </c>
      <c r="F191" s="37">
        <f t="shared" si="28"/>
        <v>18208</v>
      </c>
      <c r="G191" s="37">
        <f t="shared" si="29"/>
        <v>21850</v>
      </c>
      <c r="H191" s="37">
        <f t="shared" si="30"/>
        <v>43700</v>
      </c>
      <c r="I191" s="37">
        <f t="shared" si="31"/>
        <v>65550</v>
      </c>
      <c r="J191" s="37">
        <f t="shared" si="32"/>
        <v>87400</v>
      </c>
      <c r="K191" s="37">
        <f t="shared" si="33"/>
        <v>109250</v>
      </c>
      <c r="L191" s="37">
        <f t="shared" si="34"/>
        <v>131100</v>
      </c>
      <c r="M191" s="37">
        <f t="shared" si="35"/>
        <v>262200</v>
      </c>
      <c r="N191" s="122"/>
      <c r="O191" s="114"/>
      <c r="Q191" s="120"/>
      <c r="R191" s="121">
        <v>437</v>
      </c>
      <c r="T191" s="56"/>
    </row>
    <row r="192" spans="1:20" s="57" customFormat="1" ht="18.75">
      <c r="A192" s="38">
        <v>190</v>
      </c>
      <c r="B192" s="39">
        <f t="shared" si="24"/>
        <v>3642</v>
      </c>
      <c r="C192" s="39">
        <f t="shared" si="25"/>
        <v>7283</v>
      </c>
      <c r="D192" s="39">
        <f t="shared" si="26"/>
        <v>10925</v>
      </c>
      <c r="E192" s="39">
        <f t="shared" si="27"/>
        <v>14567</v>
      </c>
      <c r="F192" s="39">
        <f t="shared" si="28"/>
        <v>18208</v>
      </c>
      <c r="G192" s="39">
        <f t="shared" si="29"/>
        <v>21850</v>
      </c>
      <c r="H192" s="39">
        <f t="shared" si="30"/>
        <v>43700</v>
      </c>
      <c r="I192" s="39">
        <f t="shared" si="31"/>
        <v>65550</v>
      </c>
      <c r="J192" s="39">
        <f t="shared" si="32"/>
        <v>87400</v>
      </c>
      <c r="K192" s="39">
        <f t="shared" si="33"/>
        <v>109250</v>
      </c>
      <c r="L192" s="39">
        <f t="shared" si="34"/>
        <v>131100</v>
      </c>
      <c r="M192" s="39">
        <f t="shared" si="35"/>
        <v>262200</v>
      </c>
      <c r="N192" s="123"/>
      <c r="O192" s="124"/>
      <c r="Q192" s="125"/>
      <c r="R192" s="121">
        <v>437</v>
      </c>
      <c r="S192" s="124"/>
      <c r="T192" s="58"/>
    </row>
    <row r="193" spans="1:20" ht="18.75">
      <c r="A193" s="36">
        <v>191</v>
      </c>
      <c r="B193" s="37">
        <f t="shared" si="24"/>
        <v>3833</v>
      </c>
      <c r="C193" s="37">
        <f t="shared" si="25"/>
        <v>7667</v>
      </c>
      <c r="D193" s="37">
        <f t="shared" si="26"/>
        <v>11500</v>
      </c>
      <c r="E193" s="37">
        <f t="shared" si="27"/>
        <v>15333</v>
      </c>
      <c r="F193" s="37">
        <f t="shared" si="28"/>
        <v>19167</v>
      </c>
      <c r="G193" s="37">
        <f t="shared" si="29"/>
        <v>23000</v>
      </c>
      <c r="H193" s="37">
        <f t="shared" si="30"/>
        <v>46000</v>
      </c>
      <c r="I193" s="37">
        <f t="shared" si="31"/>
        <v>69000</v>
      </c>
      <c r="J193" s="37">
        <f t="shared" si="32"/>
        <v>92000</v>
      </c>
      <c r="K193" s="37">
        <f t="shared" si="33"/>
        <v>115000</v>
      </c>
      <c r="L193" s="37">
        <f t="shared" si="34"/>
        <v>138000</v>
      </c>
      <c r="M193" s="37">
        <f t="shared" si="35"/>
        <v>276000</v>
      </c>
      <c r="N193" s="122"/>
      <c r="O193" s="114"/>
      <c r="Q193" s="120"/>
      <c r="R193" s="121">
        <v>460</v>
      </c>
      <c r="T193" s="56"/>
    </row>
    <row r="194" spans="1:20" ht="18.75">
      <c r="A194" s="36">
        <v>192</v>
      </c>
      <c r="B194" s="37">
        <f t="shared" si="24"/>
        <v>3833</v>
      </c>
      <c r="C194" s="37">
        <f t="shared" si="25"/>
        <v>7667</v>
      </c>
      <c r="D194" s="37">
        <f t="shared" si="26"/>
        <v>11500</v>
      </c>
      <c r="E194" s="37">
        <f t="shared" si="27"/>
        <v>15333</v>
      </c>
      <c r="F194" s="37">
        <f t="shared" si="28"/>
        <v>19167</v>
      </c>
      <c r="G194" s="37">
        <f t="shared" si="29"/>
        <v>23000</v>
      </c>
      <c r="H194" s="37">
        <f t="shared" si="30"/>
        <v>46000</v>
      </c>
      <c r="I194" s="37">
        <f t="shared" si="31"/>
        <v>69000</v>
      </c>
      <c r="J194" s="37">
        <f t="shared" si="32"/>
        <v>92000</v>
      </c>
      <c r="K194" s="37">
        <f t="shared" si="33"/>
        <v>115000</v>
      </c>
      <c r="L194" s="37">
        <f t="shared" si="34"/>
        <v>138000</v>
      </c>
      <c r="M194" s="37">
        <f t="shared" si="35"/>
        <v>276000</v>
      </c>
      <c r="N194" s="122"/>
      <c r="O194" s="114"/>
      <c r="Q194" s="120"/>
      <c r="R194" s="121">
        <v>460</v>
      </c>
      <c r="T194" s="56"/>
    </row>
    <row r="195" spans="1:20" ht="18.75">
      <c r="A195" s="36">
        <v>193</v>
      </c>
      <c r="B195" s="37">
        <f t="shared" si="24"/>
        <v>3833</v>
      </c>
      <c r="C195" s="37">
        <f t="shared" si="25"/>
        <v>7667</v>
      </c>
      <c r="D195" s="37">
        <f t="shared" si="26"/>
        <v>11500</v>
      </c>
      <c r="E195" s="37">
        <f t="shared" si="27"/>
        <v>15333</v>
      </c>
      <c r="F195" s="37">
        <f t="shared" si="28"/>
        <v>19167</v>
      </c>
      <c r="G195" s="37">
        <f t="shared" si="29"/>
        <v>23000</v>
      </c>
      <c r="H195" s="37">
        <f t="shared" si="30"/>
        <v>46000</v>
      </c>
      <c r="I195" s="37">
        <f t="shared" si="31"/>
        <v>69000</v>
      </c>
      <c r="J195" s="37">
        <f t="shared" si="32"/>
        <v>92000</v>
      </c>
      <c r="K195" s="37">
        <f t="shared" si="33"/>
        <v>115000</v>
      </c>
      <c r="L195" s="37">
        <f t="shared" si="34"/>
        <v>138000</v>
      </c>
      <c r="M195" s="37">
        <f t="shared" si="35"/>
        <v>276000</v>
      </c>
      <c r="N195" s="122"/>
      <c r="O195" s="114"/>
      <c r="Q195" s="120"/>
      <c r="R195" s="121">
        <v>460</v>
      </c>
      <c r="T195" s="56"/>
    </row>
    <row r="196" spans="1:20" ht="18.75">
      <c r="A196" s="36">
        <v>194</v>
      </c>
      <c r="B196" s="37">
        <f t="shared" si="24"/>
        <v>3833</v>
      </c>
      <c r="C196" s="37">
        <f t="shared" si="25"/>
        <v>7667</v>
      </c>
      <c r="D196" s="37">
        <f t="shared" si="26"/>
        <v>11500</v>
      </c>
      <c r="E196" s="37">
        <f t="shared" si="27"/>
        <v>15333</v>
      </c>
      <c r="F196" s="37">
        <f t="shared" si="28"/>
        <v>19167</v>
      </c>
      <c r="G196" s="37">
        <f t="shared" si="29"/>
        <v>23000</v>
      </c>
      <c r="H196" s="37">
        <f t="shared" si="30"/>
        <v>46000</v>
      </c>
      <c r="I196" s="37">
        <f t="shared" si="31"/>
        <v>69000</v>
      </c>
      <c r="J196" s="37">
        <f t="shared" si="32"/>
        <v>92000</v>
      </c>
      <c r="K196" s="37">
        <f t="shared" si="33"/>
        <v>115000</v>
      </c>
      <c r="L196" s="37">
        <f t="shared" si="34"/>
        <v>138000</v>
      </c>
      <c r="M196" s="37">
        <f t="shared" si="35"/>
        <v>276000</v>
      </c>
      <c r="N196" s="122"/>
      <c r="O196" s="114"/>
      <c r="Q196" s="120"/>
      <c r="R196" s="121">
        <v>460</v>
      </c>
      <c r="T196" s="56"/>
    </row>
    <row r="197" spans="1:20" ht="18.75">
      <c r="A197" s="36">
        <v>195</v>
      </c>
      <c r="B197" s="37">
        <f t="shared" si="24"/>
        <v>3833</v>
      </c>
      <c r="C197" s="37">
        <f t="shared" si="25"/>
        <v>7667</v>
      </c>
      <c r="D197" s="37">
        <f t="shared" si="26"/>
        <v>11500</v>
      </c>
      <c r="E197" s="37">
        <f t="shared" si="27"/>
        <v>15333</v>
      </c>
      <c r="F197" s="37">
        <f t="shared" si="28"/>
        <v>19167</v>
      </c>
      <c r="G197" s="37">
        <f t="shared" si="29"/>
        <v>23000</v>
      </c>
      <c r="H197" s="37">
        <f t="shared" si="30"/>
        <v>46000</v>
      </c>
      <c r="I197" s="37">
        <f t="shared" si="31"/>
        <v>69000</v>
      </c>
      <c r="J197" s="37">
        <f t="shared" si="32"/>
        <v>92000</v>
      </c>
      <c r="K197" s="37">
        <f t="shared" si="33"/>
        <v>115000</v>
      </c>
      <c r="L197" s="37">
        <f t="shared" si="34"/>
        <v>138000</v>
      </c>
      <c r="M197" s="37">
        <f t="shared" si="35"/>
        <v>276000</v>
      </c>
      <c r="N197" s="122"/>
      <c r="O197" s="114"/>
      <c r="Q197" s="120"/>
      <c r="R197" s="121">
        <v>460</v>
      </c>
      <c r="T197" s="56"/>
    </row>
    <row r="198" spans="1:20" ht="18.75">
      <c r="A198" s="36">
        <v>196</v>
      </c>
      <c r="B198" s="37">
        <f t="shared" si="24"/>
        <v>3833</v>
      </c>
      <c r="C198" s="37">
        <f t="shared" si="25"/>
        <v>7667</v>
      </c>
      <c r="D198" s="37">
        <f t="shared" si="26"/>
        <v>11500</v>
      </c>
      <c r="E198" s="37">
        <f t="shared" si="27"/>
        <v>15333</v>
      </c>
      <c r="F198" s="37">
        <f t="shared" si="28"/>
        <v>19167</v>
      </c>
      <c r="G198" s="37">
        <f t="shared" si="29"/>
        <v>23000</v>
      </c>
      <c r="H198" s="37">
        <f t="shared" si="30"/>
        <v>46000</v>
      </c>
      <c r="I198" s="37">
        <f t="shared" si="31"/>
        <v>69000</v>
      </c>
      <c r="J198" s="37">
        <f t="shared" si="32"/>
        <v>92000</v>
      </c>
      <c r="K198" s="37">
        <f t="shared" si="33"/>
        <v>115000</v>
      </c>
      <c r="L198" s="37">
        <f t="shared" si="34"/>
        <v>138000</v>
      </c>
      <c r="M198" s="37">
        <f t="shared" si="35"/>
        <v>276000</v>
      </c>
      <c r="N198" s="122"/>
      <c r="O198" s="114"/>
      <c r="Q198" s="120"/>
      <c r="R198" s="121">
        <v>460</v>
      </c>
      <c r="T198" s="56"/>
    </row>
    <row r="199" spans="1:20" ht="18.75">
      <c r="A199" s="36">
        <v>197</v>
      </c>
      <c r="B199" s="37">
        <f t="shared" ref="B199:B217" si="36">ROUND(R199*50/30*5,0)</f>
        <v>3833</v>
      </c>
      <c r="C199" s="37">
        <f t="shared" ref="C199:C217" si="37">ROUND(R199*50/30*10,0)</f>
        <v>7667</v>
      </c>
      <c r="D199" s="37">
        <f t="shared" ref="D199:D217" si="38">ROUND(R199*50/30*15,0)</f>
        <v>11500</v>
      </c>
      <c r="E199" s="37">
        <f t="shared" ref="E199:E217" si="39">ROUND(R199*50/30*20,0)</f>
        <v>15333</v>
      </c>
      <c r="F199" s="37">
        <f t="shared" ref="F199:F217" si="40">ROUND(R199*50/30*25,0)</f>
        <v>19167</v>
      </c>
      <c r="G199" s="37">
        <f t="shared" ref="G199:G217" si="41">ROUND(R199*50,0)</f>
        <v>23000</v>
      </c>
      <c r="H199" s="37">
        <f t="shared" ref="H199:H217" si="42">ROUND(R199*50*2,0)</f>
        <v>46000</v>
      </c>
      <c r="I199" s="37">
        <f t="shared" ref="I199:I217" si="43">ROUND(R199*50*3,0)</f>
        <v>69000</v>
      </c>
      <c r="J199" s="37">
        <f t="shared" ref="J199:J217" si="44">ROUND(R199*50*4,0)</f>
        <v>92000</v>
      </c>
      <c r="K199" s="37">
        <f t="shared" ref="K199:K217" si="45">ROUND(R199*50*5,0)</f>
        <v>115000</v>
      </c>
      <c r="L199" s="37">
        <f t="shared" ref="L199:L217" si="46">ROUND(R199*50*6,0)</f>
        <v>138000</v>
      </c>
      <c r="M199" s="37">
        <f t="shared" ref="M199:M217" si="47">ROUND(R199*50*12,0)</f>
        <v>276000</v>
      </c>
      <c r="N199" s="122"/>
      <c r="O199" s="114"/>
      <c r="Q199" s="120"/>
      <c r="R199" s="121">
        <v>460</v>
      </c>
      <c r="T199" s="56"/>
    </row>
    <row r="200" spans="1:20" ht="18.75">
      <c r="A200" s="36">
        <v>198</v>
      </c>
      <c r="B200" s="37">
        <f t="shared" si="36"/>
        <v>3833</v>
      </c>
      <c r="C200" s="37">
        <f t="shared" si="37"/>
        <v>7667</v>
      </c>
      <c r="D200" s="37">
        <f t="shared" si="38"/>
        <v>11500</v>
      </c>
      <c r="E200" s="37">
        <f t="shared" si="39"/>
        <v>15333</v>
      </c>
      <c r="F200" s="37">
        <f t="shared" si="40"/>
        <v>19167</v>
      </c>
      <c r="G200" s="37">
        <f t="shared" si="41"/>
        <v>23000</v>
      </c>
      <c r="H200" s="37">
        <f t="shared" si="42"/>
        <v>46000</v>
      </c>
      <c r="I200" s="37">
        <f t="shared" si="43"/>
        <v>69000</v>
      </c>
      <c r="J200" s="37">
        <f t="shared" si="44"/>
        <v>92000</v>
      </c>
      <c r="K200" s="37">
        <f t="shared" si="45"/>
        <v>115000</v>
      </c>
      <c r="L200" s="37">
        <f t="shared" si="46"/>
        <v>138000</v>
      </c>
      <c r="M200" s="37">
        <f t="shared" si="47"/>
        <v>276000</v>
      </c>
      <c r="N200" s="122"/>
      <c r="O200" s="114"/>
      <c r="Q200" s="120"/>
      <c r="R200" s="121">
        <v>460</v>
      </c>
      <c r="T200" s="56"/>
    </row>
    <row r="201" spans="1:20" ht="18.75">
      <c r="A201" s="36">
        <v>199</v>
      </c>
      <c r="B201" s="37">
        <f t="shared" si="36"/>
        <v>3833</v>
      </c>
      <c r="C201" s="37">
        <f t="shared" si="37"/>
        <v>7667</v>
      </c>
      <c r="D201" s="37">
        <f t="shared" si="38"/>
        <v>11500</v>
      </c>
      <c r="E201" s="37">
        <f t="shared" si="39"/>
        <v>15333</v>
      </c>
      <c r="F201" s="37">
        <f t="shared" si="40"/>
        <v>19167</v>
      </c>
      <c r="G201" s="37">
        <f t="shared" si="41"/>
        <v>23000</v>
      </c>
      <c r="H201" s="37">
        <f t="shared" si="42"/>
        <v>46000</v>
      </c>
      <c r="I201" s="37">
        <f t="shared" si="43"/>
        <v>69000</v>
      </c>
      <c r="J201" s="37">
        <f t="shared" si="44"/>
        <v>92000</v>
      </c>
      <c r="K201" s="37">
        <f t="shared" si="45"/>
        <v>115000</v>
      </c>
      <c r="L201" s="37">
        <f t="shared" si="46"/>
        <v>138000</v>
      </c>
      <c r="M201" s="37">
        <f t="shared" si="47"/>
        <v>276000</v>
      </c>
      <c r="N201" s="122"/>
      <c r="O201" s="114"/>
      <c r="Q201" s="120"/>
      <c r="R201" s="121">
        <v>460</v>
      </c>
      <c r="T201" s="56"/>
    </row>
    <row r="202" spans="1:20" s="57" customFormat="1" ht="18.75">
      <c r="A202" s="38">
        <v>200</v>
      </c>
      <c r="B202" s="39">
        <f t="shared" si="36"/>
        <v>3833</v>
      </c>
      <c r="C202" s="39">
        <f t="shared" si="37"/>
        <v>7667</v>
      </c>
      <c r="D202" s="39">
        <f t="shared" si="38"/>
        <v>11500</v>
      </c>
      <c r="E202" s="39">
        <f t="shared" si="39"/>
        <v>15333</v>
      </c>
      <c r="F202" s="39">
        <f t="shared" si="40"/>
        <v>19167</v>
      </c>
      <c r="G202" s="39">
        <f t="shared" si="41"/>
        <v>23000</v>
      </c>
      <c r="H202" s="39">
        <f t="shared" si="42"/>
        <v>46000</v>
      </c>
      <c r="I202" s="39">
        <f t="shared" si="43"/>
        <v>69000</v>
      </c>
      <c r="J202" s="39">
        <f t="shared" si="44"/>
        <v>92000</v>
      </c>
      <c r="K202" s="39">
        <f t="shared" si="45"/>
        <v>115000</v>
      </c>
      <c r="L202" s="39">
        <f t="shared" si="46"/>
        <v>138000</v>
      </c>
      <c r="M202" s="39">
        <f t="shared" si="47"/>
        <v>276000</v>
      </c>
      <c r="N202" s="123"/>
      <c r="O202" s="124"/>
      <c r="Q202" s="125"/>
      <c r="R202" s="121">
        <v>460</v>
      </c>
      <c r="S202" s="124"/>
      <c r="T202" s="58"/>
    </row>
    <row r="203" spans="1:20" s="57" customFormat="1" ht="18.75">
      <c r="A203" s="96">
        <v>201</v>
      </c>
      <c r="B203" s="97">
        <f t="shared" si="36"/>
        <v>4025</v>
      </c>
      <c r="C203" s="97">
        <f t="shared" si="37"/>
        <v>8050</v>
      </c>
      <c r="D203" s="97">
        <f t="shared" si="38"/>
        <v>12075</v>
      </c>
      <c r="E203" s="97">
        <f t="shared" si="39"/>
        <v>16100</v>
      </c>
      <c r="F203" s="97">
        <f t="shared" si="40"/>
        <v>20125</v>
      </c>
      <c r="G203" s="97">
        <f t="shared" si="41"/>
        <v>24150</v>
      </c>
      <c r="H203" s="97">
        <f t="shared" si="42"/>
        <v>48300</v>
      </c>
      <c r="I203" s="97">
        <f t="shared" si="43"/>
        <v>72450</v>
      </c>
      <c r="J203" s="97">
        <f t="shared" si="44"/>
        <v>96600</v>
      </c>
      <c r="K203" s="97">
        <f t="shared" si="45"/>
        <v>120750</v>
      </c>
      <c r="L203" s="97">
        <f t="shared" si="46"/>
        <v>144900</v>
      </c>
      <c r="M203" s="97">
        <f t="shared" si="47"/>
        <v>289800</v>
      </c>
      <c r="N203" s="123"/>
      <c r="O203" s="124"/>
      <c r="Q203" s="126"/>
      <c r="R203" s="127">
        <v>483</v>
      </c>
      <c r="S203" s="124"/>
      <c r="T203" s="58"/>
    </row>
    <row r="204" spans="1:20" s="57" customFormat="1" ht="18.75">
      <c r="A204" s="96">
        <v>202</v>
      </c>
      <c r="B204" s="97">
        <f t="shared" si="36"/>
        <v>4025</v>
      </c>
      <c r="C204" s="97">
        <f t="shared" si="37"/>
        <v>8050</v>
      </c>
      <c r="D204" s="97">
        <f t="shared" si="38"/>
        <v>12075</v>
      </c>
      <c r="E204" s="97">
        <f t="shared" si="39"/>
        <v>16100</v>
      </c>
      <c r="F204" s="97">
        <f t="shared" si="40"/>
        <v>20125</v>
      </c>
      <c r="G204" s="97">
        <f t="shared" si="41"/>
        <v>24150</v>
      </c>
      <c r="H204" s="97">
        <f t="shared" si="42"/>
        <v>48300</v>
      </c>
      <c r="I204" s="97">
        <f t="shared" si="43"/>
        <v>72450</v>
      </c>
      <c r="J204" s="97">
        <f t="shared" si="44"/>
        <v>96600</v>
      </c>
      <c r="K204" s="97">
        <f t="shared" si="45"/>
        <v>120750</v>
      </c>
      <c r="L204" s="97">
        <f t="shared" si="46"/>
        <v>144900</v>
      </c>
      <c r="M204" s="97">
        <f t="shared" si="47"/>
        <v>289800</v>
      </c>
      <c r="N204" s="123"/>
      <c r="O204" s="124"/>
      <c r="Q204" s="126"/>
      <c r="R204" s="127">
        <v>483</v>
      </c>
      <c r="S204" s="124"/>
      <c r="T204" s="58"/>
    </row>
    <row r="205" spans="1:20" s="57" customFormat="1" ht="18.75">
      <c r="A205" s="96">
        <v>203</v>
      </c>
      <c r="B205" s="97">
        <f t="shared" si="36"/>
        <v>4025</v>
      </c>
      <c r="C205" s="97">
        <f t="shared" si="37"/>
        <v>8050</v>
      </c>
      <c r="D205" s="97">
        <f t="shared" si="38"/>
        <v>12075</v>
      </c>
      <c r="E205" s="97">
        <f t="shared" si="39"/>
        <v>16100</v>
      </c>
      <c r="F205" s="97">
        <f t="shared" si="40"/>
        <v>20125</v>
      </c>
      <c r="G205" s="97">
        <f t="shared" si="41"/>
        <v>24150</v>
      </c>
      <c r="H205" s="97">
        <f t="shared" si="42"/>
        <v>48300</v>
      </c>
      <c r="I205" s="97">
        <f t="shared" si="43"/>
        <v>72450</v>
      </c>
      <c r="J205" s="97">
        <f t="shared" si="44"/>
        <v>96600</v>
      </c>
      <c r="K205" s="97">
        <f t="shared" si="45"/>
        <v>120750</v>
      </c>
      <c r="L205" s="97">
        <f t="shared" si="46"/>
        <v>144900</v>
      </c>
      <c r="M205" s="97">
        <f t="shared" si="47"/>
        <v>289800</v>
      </c>
      <c r="N205" s="123"/>
      <c r="O205" s="124"/>
      <c r="Q205" s="126"/>
      <c r="R205" s="127">
        <v>483</v>
      </c>
      <c r="S205" s="124"/>
      <c r="T205" s="58"/>
    </row>
    <row r="206" spans="1:20" s="57" customFormat="1" ht="18.75">
      <c r="A206" s="96">
        <v>204</v>
      </c>
      <c r="B206" s="97">
        <f t="shared" si="36"/>
        <v>4025</v>
      </c>
      <c r="C206" s="97">
        <f t="shared" si="37"/>
        <v>8050</v>
      </c>
      <c r="D206" s="97">
        <f t="shared" si="38"/>
        <v>12075</v>
      </c>
      <c r="E206" s="97">
        <f t="shared" si="39"/>
        <v>16100</v>
      </c>
      <c r="F206" s="97">
        <f t="shared" si="40"/>
        <v>20125</v>
      </c>
      <c r="G206" s="97">
        <f t="shared" si="41"/>
        <v>24150</v>
      </c>
      <c r="H206" s="97">
        <f t="shared" si="42"/>
        <v>48300</v>
      </c>
      <c r="I206" s="97">
        <f t="shared" si="43"/>
        <v>72450</v>
      </c>
      <c r="J206" s="97">
        <f t="shared" si="44"/>
        <v>96600</v>
      </c>
      <c r="K206" s="97">
        <f t="shared" si="45"/>
        <v>120750</v>
      </c>
      <c r="L206" s="97">
        <f t="shared" si="46"/>
        <v>144900</v>
      </c>
      <c r="M206" s="97">
        <f t="shared" si="47"/>
        <v>289800</v>
      </c>
      <c r="N206" s="123"/>
      <c r="O206" s="124"/>
      <c r="Q206" s="126"/>
      <c r="R206" s="127">
        <v>483</v>
      </c>
      <c r="S206" s="124"/>
      <c r="T206" s="58"/>
    </row>
    <row r="207" spans="1:20" s="57" customFormat="1" ht="18.75">
      <c r="A207" s="96">
        <v>205</v>
      </c>
      <c r="B207" s="97">
        <f t="shared" si="36"/>
        <v>4025</v>
      </c>
      <c r="C207" s="97">
        <f t="shared" si="37"/>
        <v>8050</v>
      </c>
      <c r="D207" s="97">
        <f t="shared" si="38"/>
        <v>12075</v>
      </c>
      <c r="E207" s="97">
        <f t="shared" si="39"/>
        <v>16100</v>
      </c>
      <c r="F207" s="97">
        <f t="shared" si="40"/>
        <v>20125</v>
      </c>
      <c r="G207" s="97">
        <f t="shared" si="41"/>
        <v>24150</v>
      </c>
      <c r="H207" s="97">
        <f t="shared" si="42"/>
        <v>48300</v>
      </c>
      <c r="I207" s="97">
        <f t="shared" si="43"/>
        <v>72450</v>
      </c>
      <c r="J207" s="97">
        <f t="shared" si="44"/>
        <v>96600</v>
      </c>
      <c r="K207" s="97">
        <f t="shared" si="45"/>
        <v>120750</v>
      </c>
      <c r="L207" s="97">
        <f t="shared" si="46"/>
        <v>144900</v>
      </c>
      <c r="M207" s="97">
        <f t="shared" si="47"/>
        <v>289800</v>
      </c>
      <c r="N207" s="123"/>
      <c r="O207" s="124"/>
      <c r="Q207" s="126"/>
      <c r="R207" s="127">
        <v>483</v>
      </c>
      <c r="S207" s="124"/>
      <c r="T207" s="58"/>
    </row>
    <row r="208" spans="1:20" s="57" customFormat="1" ht="18.75">
      <c r="A208" s="96">
        <v>206</v>
      </c>
      <c r="B208" s="97">
        <f t="shared" si="36"/>
        <v>4025</v>
      </c>
      <c r="C208" s="97">
        <f t="shared" si="37"/>
        <v>8050</v>
      </c>
      <c r="D208" s="97">
        <f t="shared" si="38"/>
        <v>12075</v>
      </c>
      <c r="E208" s="97">
        <f t="shared" si="39"/>
        <v>16100</v>
      </c>
      <c r="F208" s="97">
        <f t="shared" si="40"/>
        <v>20125</v>
      </c>
      <c r="G208" s="97">
        <f t="shared" si="41"/>
        <v>24150</v>
      </c>
      <c r="H208" s="97">
        <f t="shared" si="42"/>
        <v>48300</v>
      </c>
      <c r="I208" s="97">
        <f t="shared" si="43"/>
        <v>72450</v>
      </c>
      <c r="J208" s="97">
        <f t="shared" si="44"/>
        <v>96600</v>
      </c>
      <c r="K208" s="97">
        <f t="shared" si="45"/>
        <v>120750</v>
      </c>
      <c r="L208" s="97">
        <f t="shared" si="46"/>
        <v>144900</v>
      </c>
      <c r="M208" s="97">
        <f t="shared" si="47"/>
        <v>289800</v>
      </c>
      <c r="N208" s="123"/>
      <c r="O208" s="124"/>
      <c r="Q208" s="126"/>
      <c r="R208" s="127">
        <v>483</v>
      </c>
      <c r="S208" s="124"/>
      <c r="T208" s="58"/>
    </row>
    <row r="209" spans="1:20" s="57" customFormat="1" ht="18.75">
      <c r="A209" s="96">
        <v>207</v>
      </c>
      <c r="B209" s="97">
        <f t="shared" si="36"/>
        <v>4025</v>
      </c>
      <c r="C209" s="97">
        <f t="shared" si="37"/>
        <v>8050</v>
      </c>
      <c r="D209" s="97">
        <f t="shared" si="38"/>
        <v>12075</v>
      </c>
      <c r="E209" s="97">
        <f t="shared" si="39"/>
        <v>16100</v>
      </c>
      <c r="F209" s="97">
        <f t="shared" si="40"/>
        <v>20125</v>
      </c>
      <c r="G209" s="97">
        <f t="shared" si="41"/>
        <v>24150</v>
      </c>
      <c r="H209" s="97">
        <f t="shared" si="42"/>
        <v>48300</v>
      </c>
      <c r="I209" s="97">
        <f t="shared" si="43"/>
        <v>72450</v>
      </c>
      <c r="J209" s="97">
        <f t="shared" si="44"/>
        <v>96600</v>
      </c>
      <c r="K209" s="97">
        <f t="shared" si="45"/>
        <v>120750</v>
      </c>
      <c r="L209" s="97">
        <f t="shared" si="46"/>
        <v>144900</v>
      </c>
      <c r="M209" s="97">
        <f t="shared" si="47"/>
        <v>289800</v>
      </c>
      <c r="N209" s="123"/>
      <c r="O209" s="124"/>
      <c r="Q209" s="126"/>
      <c r="R209" s="127">
        <v>483</v>
      </c>
      <c r="S209" s="124"/>
      <c r="T209" s="58"/>
    </row>
    <row r="210" spans="1:20" s="57" customFormat="1" ht="18.75">
      <c r="A210" s="96">
        <v>208</v>
      </c>
      <c r="B210" s="97">
        <f t="shared" si="36"/>
        <v>4025</v>
      </c>
      <c r="C210" s="97">
        <f t="shared" si="37"/>
        <v>8050</v>
      </c>
      <c r="D210" s="97">
        <f t="shared" si="38"/>
        <v>12075</v>
      </c>
      <c r="E210" s="97">
        <f t="shared" si="39"/>
        <v>16100</v>
      </c>
      <c r="F210" s="97">
        <f t="shared" si="40"/>
        <v>20125</v>
      </c>
      <c r="G210" s="97">
        <f t="shared" si="41"/>
        <v>24150</v>
      </c>
      <c r="H210" s="97">
        <f t="shared" si="42"/>
        <v>48300</v>
      </c>
      <c r="I210" s="97">
        <f t="shared" si="43"/>
        <v>72450</v>
      </c>
      <c r="J210" s="97">
        <f t="shared" si="44"/>
        <v>96600</v>
      </c>
      <c r="K210" s="97">
        <f t="shared" si="45"/>
        <v>120750</v>
      </c>
      <c r="L210" s="97">
        <f t="shared" si="46"/>
        <v>144900</v>
      </c>
      <c r="M210" s="97">
        <f t="shared" si="47"/>
        <v>289800</v>
      </c>
      <c r="N210" s="123"/>
      <c r="O210" s="124"/>
      <c r="Q210" s="126"/>
      <c r="R210" s="127">
        <v>483</v>
      </c>
      <c r="S210" s="124"/>
      <c r="T210" s="58"/>
    </row>
    <row r="211" spans="1:20" s="57" customFormat="1" ht="18.75">
      <c r="A211" s="96">
        <v>209</v>
      </c>
      <c r="B211" s="97">
        <f t="shared" si="36"/>
        <v>4025</v>
      </c>
      <c r="C211" s="97">
        <f t="shared" si="37"/>
        <v>8050</v>
      </c>
      <c r="D211" s="97">
        <f t="shared" si="38"/>
        <v>12075</v>
      </c>
      <c r="E211" s="97">
        <f t="shared" si="39"/>
        <v>16100</v>
      </c>
      <c r="F211" s="97">
        <f t="shared" si="40"/>
        <v>20125</v>
      </c>
      <c r="G211" s="97">
        <f t="shared" si="41"/>
        <v>24150</v>
      </c>
      <c r="H211" s="97">
        <f t="shared" si="42"/>
        <v>48300</v>
      </c>
      <c r="I211" s="97">
        <f t="shared" si="43"/>
        <v>72450</v>
      </c>
      <c r="J211" s="97">
        <f t="shared" si="44"/>
        <v>96600</v>
      </c>
      <c r="K211" s="97">
        <f t="shared" si="45"/>
        <v>120750</v>
      </c>
      <c r="L211" s="97">
        <f t="shared" si="46"/>
        <v>144900</v>
      </c>
      <c r="M211" s="97">
        <f t="shared" si="47"/>
        <v>289800</v>
      </c>
      <c r="N211" s="123"/>
      <c r="O211" s="124"/>
      <c r="Q211" s="126"/>
      <c r="R211" s="127">
        <v>483</v>
      </c>
      <c r="S211" s="124"/>
      <c r="T211" s="58"/>
    </row>
    <row r="212" spans="1:20" s="57" customFormat="1" ht="18.75">
      <c r="A212" s="38">
        <v>210</v>
      </c>
      <c r="B212" s="39">
        <f t="shared" si="36"/>
        <v>4025</v>
      </c>
      <c r="C212" s="39">
        <f t="shared" si="37"/>
        <v>8050</v>
      </c>
      <c r="D212" s="39">
        <f t="shared" si="38"/>
        <v>12075</v>
      </c>
      <c r="E212" s="39">
        <f t="shared" si="39"/>
        <v>16100</v>
      </c>
      <c r="F212" s="39">
        <f t="shared" si="40"/>
        <v>20125</v>
      </c>
      <c r="G212" s="39">
        <f t="shared" si="41"/>
        <v>24150</v>
      </c>
      <c r="H212" s="39">
        <f t="shared" si="42"/>
        <v>48300</v>
      </c>
      <c r="I212" s="39">
        <f t="shared" si="43"/>
        <v>72450</v>
      </c>
      <c r="J212" s="39">
        <f t="shared" si="44"/>
        <v>96600</v>
      </c>
      <c r="K212" s="39">
        <f t="shared" si="45"/>
        <v>120750</v>
      </c>
      <c r="L212" s="39">
        <f t="shared" si="46"/>
        <v>144900</v>
      </c>
      <c r="M212" s="39">
        <f t="shared" si="47"/>
        <v>289800</v>
      </c>
      <c r="N212" s="123"/>
      <c r="O212" s="124"/>
      <c r="Q212" s="126"/>
      <c r="R212" s="127">
        <v>483</v>
      </c>
      <c r="S212" s="124"/>
      <c r="T212" s="58"/>
    </row>
    <row r="213" spans="1:20" s="57" customFormat="1" ht="18.75">
      <c r="A213" s="96">
        <v>211</v>
      </c>
      <c r="B213" s="97">
        <f t="shared" si="36"/>
        <v>4217</v>
      </c>
      <c r="C213" s="97">
        <f t="shared" si="37"/>
        <v>8433</v>
      </c>
      <c r="D213" s="97">
        <f t="shared" si="38"/>
        <v>12650</v>
      </c>
      <c r="E213" s="97">
        <f t="shared" si="39"/>
        <v>16867</v>
      </c>
      <c r="F213" s="97">
        <f t="shared" si="40"/>
        <v>21083</v>
      </c>
      <c r="G213" s="97">
        <f t="shared" si="41"/>
        <v>25300</v>
      </c>
      <c r="H213" s="97">
        <f t="shared" si="42"/>
        <v>50600</v>
      </c>
      <c r="I213" s="97">
        <f t="shared" si="43"/>
        <v>75900</v>
      </c>
      <c r="J213" s="97">
        <f t="shared" si="44"/>
        <v>101200</v>
      </c>
      <c r="K213" s="97">
        <f t="shared" si="45"/>
        <v>126500</v>
      </c>
      <c r="L213" s="97">
        <f t="shared" si="46"/>
        <v>151800</v>
      </c>
      <c r="M213" s="97">
        <f t="shared" si="47"/>
        <v>303600</v>
      </c>
      <c r="N213" s="123"/>
      <c r="O213" s="124"/>
      <c r="Q213" s="126"/>
      <c r="R213" s="127">
        <v>506</v>
      </c>
      <c r="S213" s="124"/>
      <c r="T213" s="58"/>
    </row>
    <row r="214" spans="1:20" s="57" customFormat="1" ht="18.75">
      <c r="A214" s="96">
        <v>212</v>
      </c>
      <c r="B214" s="97">
        <f t="shared" si="36"/>
        <v>4217</v>
      </c>
      <c r="C214" s="97">
        <f t="shared" si="37"/>
        <v>8433</v>
      </c>
      <c r="D214" s="97">
        <f t="shared" si="38"/>
        <v>12650</v>
      </c>
      <c r="E214" s="97">
        <f t="shared" si="39"/>
        <v>16867</v>
      </c>
      <c r="F214" s="97">
        <f t="shared" si="40"/>
        <v>21083</v>
      </c>
      <c r="G214" s="97">
        <f t="shared" si="41"/>
        <v>25300</v>
      </c>
      <c r="H214" s="97">
        <f t="shared" si="42"/>
        <v>50600</v>
      </c>
      <c r="I214" s="97">
        <f t="shared" si="43"/>
        <v>75900</v>
      </c>
      <c r="J214" s="97">
        <f t="shared" si="44"/>
        <v>101200</v>
      </c>
      <c r="K214" s="97">
        <f t="shared" si="45"/>
        <v>126500</v>
      </c>
      <c r="L214" s="97">
        <f t="shared" si="46"/>
        <v>151800</v>
      </c>
      <c r="M214" s="97">
        <f t="shared" si="47"/>
        <v>303600</v>
      </c>
      <c r="N214" s="123"/>
      <c r="O214" s="124"/>
      <c r="Q214" s="126"/>
      <c r="R214" s="127">
        <v>506</v>
      </c>
      <c r="S214" s="124"/>
      <c r="T214" s="58"/>
    </row>
    <row r="215" spans="1:20" s="57" customFormat="1" ht="18.75">
      <c r="A215" s="96">
        <v>213</v>
      </c>
      <c r="B215" s="97">
        <f t="shared" si="36"/>
        <v>4217</v>
      </c>
      <c r="C215" s="97">
        <f t="shared" si="37"/>
        <v>8433</v>
      </c>
      <c r="D215" s="97">
        <f t="shared" si="38"/>
        <v>12650</v>
      </c>
      <c r="E215" s="97">
        <f t="shared" si="39"/>
        <v>16867</v>
      </c>
      <c r="F215" s="97">
        <f t="shared" si="40"/>
        <v>21083</v>
      </c>
      <c r="G215" s="97">
        <f t="shared" si="41"/>
        <v>25300</v>
      </c>
      <c r="H215" s="97">
        <f t="shared" si="42"/>
        <v>50600</v>
      </c>
      <c r="I215" s="97">
        <f t="shared" si="43"/>
        <v>75900</v>
      </c>
      <c r="J215" s="97">
        <f t="shared" si="44"/>
        <v>101200</v>
      </c>
      <c r="K215" s="97">
        <f t="shared" si="45"/>
        <v>126500</v>
      </c>
      <c r="L215" s="97">
        <f t="shared" si="46"/>
        <v>151800</v>
      </c>
      <c r="M215" s="97">
        <f t="shared" si="47"/>
        <v>303600</v>
      </c>
      <c r="N215" s="123"/>
      <c r="O215" s="124"/>
      <c r="Q215" s="126"/>
      <c r="R215" s="127">
        <v>506</v>
      </c>
      <c r="S215" s="124"/>
      <c r="T215" s="58"/>
    </row>
    <row r="216" spans="1:20" s="57" customFormat="1" ht="18.75">
      <c r="A216" s="96">
        <v>214</v>
      </c>
      <c r="B216" s="97">
        <f t="shared" si="36"/>
        <v>4217</v>
      </c>
      <c r="C216" s="97">
        <f t="shared" si="37"/>
        <v>8433</v>
      </c>
      <c r="D216" s="97">
        <f t="shared" si="38"/>
        <v>12650</v>
      </c>
      <c r="E216" s="97">
        <f t="shared" si="39"/>
        <v>16867</v>
      </c>
      <c r="F216" s="97">
        <f t="shared" si="40"/>
        <v>21083</v>
      </c>
      <c r="G216" s="97">
        <f t="shared" si="41"/>
        <v>25300</v>
      </c>
      <c r="H216" s="97">
        <f t="shared" si="42"/>
        <v>50600</v>
      </c>
      <c r="I216" s="97">
        <f t="shared" si="43"/>
        <v>75900</v>
      </c>
      <c r="J216" s="97">
        <f t="shared" si="44"/>
        <v>101200</v>
      </c>
      <c r="K216" s="97">
        <f t="shared" si="45"/>
        <v>126500</v>
      </c>
      <c r="L216" s="97">
        <f t="shared" si="46"/>
        <v>151800</v>
      </c>
      <c r="M216" s="97">
        <f t="shared" si="47"/>
        <v>303600</v>
      </c>
      <c r="N216" s="123"/>
      <c r="O216" s="124"/>
      <c r="Q216" s="126"/>
      <c r="R216" s="127">
        <v>506</v>
      </c>
      <c r="S216" s="124"/>
      <c r="T216" s="58"/>
    </row>
    <row r="217" spans="1:20" s="57" customFormat="1" ht="18.75">
      <c r="A217" s="96">
        <v>215</v>
      </c>
      <c r="B217" s="97">
        <f t="shared" si="36"/>
        <v>4217</v>
      </c>
      <c r="C217" s="97">
        <f t="shared" si="37"/>
        <v>8433</v>
      </c>
      <c r="D217" s="97">
        <f t="shared" si="38"/>
        <v>12650</v>
      </c>
      <c r="E217" s="97">
        <f t="shared" si="39"/>
        <v>16867</v>
      </c>
      <c r="F217" s="97">
        <f t="shared" si="40"/>
        <v>21083</v>
      </c>
      <c r="G217" s="97">
        <f t="shared" si="41"/>
        <v>25300</v>
      </c>
      <c r="H217" s="97">
        <f t="shared" si="42"/>
        <v>50600</v>
      </c>
      <c r="I217" s="97">
        <f t="shared" si="43"/>
        <v>75900</v>
      </c>
      <c r="J217" s="97">
        <f t="shared" si="44"/>
        <v>101200</v>
      </c>
      <c r="K217" s="97">
        <f t="shared" si="45"/>
        <v>126500</v>
      </c>
      <c r="L217" s="97">
        <f t="shared" si="46"/>
        <v>151800</v>
      </c>
      <c r="M217" s="97">
        <f t="shared" si="47"/>
        <v>303600</v>
      </c>
      <c r="N217" s="123"/>
      <c r="O217" s="124"/>
      <c r="Q217" s="126"/>
      <c r="R217" s="127">
        <v>506</v>
      </c>
      <c r="S217" s="124"/>
      <c r="T217" s="58"/>
    </row>
    <row r="218" spans="1:20" ht="18.75">
      <c r="A218" s="101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</sheetData>
  <mergeCells count="6">
    <mergeCell ref="A1:M1"/>
    <mergeCell ref="A2:M2"/>
    <mergeCell ref="A4:M4"/>
    <mergeCell ref="B5:M5"/>
    <mergeCell ref="A3:M3"/>
    <mergeCell ref="A5:A6"/>
  </mergeCells>
  <pageMargins left="0.39370078740157483" right="0.39370078740157483" top="0.39370078740157483" bottom="0.39370078740157483" header="0.31496062992125984" footer="0.31496062992125984"/>
  <pageSetup paperSize="9" scale="6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35"/>
  <sheetViews>
    <sheetView view="pageBreakPreview" zoomScale="90" zoomScaleNormal="100" zoomScaleSheetLayoutView="90" workbookViewId="0">
      <selection activeCell="D217" sqref="D217"/>
    </sheetView>
  </sheetViews>
  <sheetFormatPr defaultRowHeight="15.75"/>
  <cols>
    <col min="1" max="1" width="10.85546875" style="89" customWidth="1"/>
    <col min="2" max="5" width="13.28515625" style="89" customWidth="1"/>
    <col min="6" max="11" width="12.7109375" style="89" customWidth="1"/>
    <col min="12" max="12" width="14.7109375" style="89" customWidth="1"/>
    <col min="13" max="13" width="8.42578125" hidden="1" customWidth="1"/>
    <col min="14" max="16" width="0" hidden="1" customWidth="1"/>
    <col min="17" max="17" width="2.42578125" hidden="1" customWidth="1"/>
    <col min="18" max="23" width="9.140625" hidden="1" customWidth="1"/>
    <col min="257" max="257" width="10.85546875" customWidth="1"/>
    <col min="258" max="261" width="13.28515625" customWidth="1"/>
    <col min="262" max="267" width="12.7109375" customWidth="1"/>
    <col min="268" max="268" width="14.85546875" customWidth="1"/>
    <col min="269" max="272" width="0" hidden="1" customWidth="1"/>
    <col min="273" max="273" width="2.42578125" customWidth="1"/>
    <col min="513" max="513" width="10.85546875" customWidth="1"/>
    <col min="514" max="517" width="13.28515625" customWidth="1"/>
    <col min="518" max="523" width="12.7109375" customWidth="1"/>
    <col min="524" max="524" width="14.85546875" customWidth="1"/>
    <col min="525" max="528" width="0" hidden="1" customWidth="1"/>
    <col min="529" max="529" width="2.42578125" customWidth="1"/>
    <col min="769" max="769" width="10.85546875" customWidth="1"/>
    <col min="770" max="773" width="13.28515625" customWidth="1"/>
    <col min="774" max="779" width="12.7109375" customWidth="1"/>
    <col min="780" max="780" width="14.85546875" customWidth="1"/>
    <col min="781" max="784" width="0" hidden="1" customWidth="1"/>
    <col min="785" max="785" width="2.42578125" customWidth="1"/>
    <col min="1025" max="1025" width="10.85546875" customWidth="1"/>
    <col min="1026" max="1029" width="13.28515625" customWidth="1"/>
    <col min="1030" max="1035" width="12.7109375" customWidth="1"/>
    <col min="1036" max="1036" width="14.85546875" customWidth="1"/>
    <col min="1037" max="1040" width="0" hidden="1" customWidth="1"/>
    <col min="1041" max="1041" width="2.42578125" customWidth="1"/>
    <col min="1281" max="1281" width="10.85546875" customWidth="1"/>
    <col min="1282" max="1285" width="13.28515625" customWidth="1"/>
    <col min="1286" max="1291" width="12.7109375" customWidth="1"/>
    <col min="1292" max="1292" width="14.85546875" customWidth="1"/>
    <col min="1293" max="1296" width="0" hidden="1" customWidth="1"/>
    <col min="1297" max="1297" width="2.42578125" customWidth="1"/>
    <col min="1537" max="1537" width="10.85546875" customWidth="1"/>
    <col min="1538" max="1541" width="13.28515625" customWidth="1"/>
    <col min="1542" max="1547" width="12.7109375" customWidth="1"/>
    <col min="1548" max="1548" width="14.85546875" customWidth="1"/>
    <col min="1549" max="1552" width="0" hidden="1" customWidth="1"/>
    <col min="1553" max="1553" width="2.42578125" customWidth="1"/>
    <col min="1793" max="1793" width="10.85546875" customWidth="1"/>
    <col min="1794" max="1797" width="13.28515625" customWidth="1"/>
    <col min="1798" max="1803" width="12.7109375" customWidth="1"/>
    <col min="1804" max="1804" width="14.85546875" customWidth="1"/>
    <col min="1805" max="1808" width="0" hidden="1" customWidth="1"/>
    <col min="1809" max="1809" width="2.42578125" customWidth="1"/>
    <col min="2049" max="2049" width="10.85546875" customWidth="1"/>
    <col min="2050" max="2053" width="13.28515625" customWidth="1"/>
    <col min="2054" max="2059" width="12.7109375" customWidth="1"/>
    <col min="2060" max="2060" width="14.85546875" customWidth="1"/>
    <col min="2061" max="2064" width="0" hidden="1" customWidth="1"/>
    <col min="2065" max="2065" width="2.42578125" customWidth="1"/>
    <col min="2305" max="2305" width="10.85546875" customWidth="1"/>
    <col min="2306" max="2309" width="13.28515625" customWidth="1"/>
    <col min="2310" max="2315" width="12.7109375" customWidth="1"/>
    <col min="2316" max="2316" width="14.85546875" customWidth="1"/>
    <col min="2317" max="2320" width="0" hidden="1" customWidth="1"/>
    <col min="2321" max="2321" width="2.42578125" customWidth="1"/>
    <col min="2561" max="2561" width="10.85546875" customWidth="1"/>
    <col min="2562" max="2565" width="13.28515625" customWidth="1"/>
    <col min="2566" max="2571" width="12.7109375" customWidth="1"/>
    <col min="2572" max="2572" width="14.85546875" customWidth="1"/>
    <col min="2573" max="2576" width="0" hidden="1" customWidth="1"/>
    <col min="2577" max="2577" width="2.42578125" customWidth="1"/>
    <col min="2817" max="2817" width="10.85546875" customWidth="1"/>
    <col min="2818" max="2821" width="13.28515625" customWidth="1"/>
    <col min="2822" max="2827" width="12.7109375" customWidth="1"/>
    <col min="2828" max="2828" width="14.85546875" customWidth="1"/>
    <col min="2829" max="2832" width="0" hidden="1" customWidth="1"/>
    <col min="2833" max="2833" width="2.42578125" customWidth="1"/>
    <col min="3073" max="3073" width="10.85546875" customWidth="1"/>
    <col min="3074" max="3077" width="13.28515625" customWidth="1"/>
    <col min="3078" max="3083" width="12.7109375" customWidth="1"/>
    <col min="3084" max="3084" width="14.85546875" customWidth="1"/>
    <col min="3085" max="3088" width="0" hidden="1" customWidth="1"/>
    <col min="3089" max="3089" width="2.42578125" customWidth="1"/>
    <col min="3329" max="3329" width="10.85546875" customWidth="1"/>
    <col min="3330" max="3333" width="13.28515625" customWidth="1"/>
    <col min="3334" max="3339" width="12.7109375" customWidth="1"/>
    <col min="3340" max="3340" width="14.85546875" customWidth="1"/>
    <col min="3341" max="3344" width="0" hidden="1" customWidth="1"/>
    <col min="3345" max="3345" width="2.42578125" customWidth="1"/>
    <col min="3585" max="3585" width="10.85546875" customWidth="1"/>
    <col min="3586" max="3589" width="13.28515625" customWidth="1"/>
    <col min="3590" max="3595" width="12.7109375" customWidth="1"/>
    <col min="3596" max="3596" width="14.85546875" customWidth="1"/>
    <col min="3597" max="3600" width="0" hidden="1" customWidth="1"/>
    <col min="3601" max="3601" width="2.42578125" customWidth="1"/>
    <col min="3841" max="3841" width="10.85546875" customWidth="1"/>
    <col min="3842" max="3845" width="13.28515625" customWidth="1"/>
    <col min="3846" max="3851" width="12.7109375" customWidth="1"/>
    <col min="3852" max="3852" width="14.85546875" customWidth="1"/>
    <col min="3853" max="3856" width="0" hidden="1" customWidth="1"/>
    <col min="3857" max="3857" width="2.42578125" customWidth="1"/>
    <col min="4097" max="4097" width="10.85546875" customWidth="1"/>
    <col min="4098" max="4101" width="13.28515625" customWidth="1"/>
    <col min="4102" max="4107" width="12.7109375" customWidth="1"/>
    <col min="4108" max="4108" width="14.85546875" customWidth="1"/>
    <col min="4109" max="4112" width="0" hidden="1" customWidth="1"/>
    <col min="4113" max="4113" width="2.42578125" customWidth="1"/>
    <col min="4353" max="4353" width="10.85546875" customWidth="1"/>
    <col min="4354" max="4357" width="13.28515625" customWidth="1"/>
    <col min="4358" max="4363" width="12.7109375" customWidth="1"/>
    <col min="4364" max="4364" width="14.85546875" customWidth="1"/>
    <col min="4365" max="4368" width="0" hidden="1" customWidth="1"/>
    <col min="4369" max="4369" width="2.42578125" customWidth="1"/>
    <col min="4609" max="4609" width="10.85546875" customWidth="1"/>
    <col min="4610" max="4613" width="13.28515625" customWidth="1"/>
    <col min="4614" max="4619" width="12.7109375" customWidth="1"/>
    <col min="4620" max="4620" width="14.85546875" customWidth="1"/>
    <col min="4621" max="4624" width="0" hidden="1" customWidth="1"/>
    <col min="4625" max="4625" width="2.42578125" customWidth="1"/>
    <col min="4865" max="4865" width="10.85546875" customWidth="1"/>
    <col min="4866" max="4869" width="13.28515625" customWidth="1"/>
    <col min="4870" max="4875" width="12.7109375" customWidth="1"/>
    <col min="4876" max="4876" width="14.85546875" customWidth="1"/>
    <col min="4877" max="4880" width="0" hidden="1" customWidth="1"/>
    <col min="4881" max="4881" width="2.42578125" customWidth="1"/>
    <col min="5121" max="5121" width="10.85546875" customWidth="1"/>
    <col min="5122" max="5125" width="13.28515625" customWidth="1"/>
    <col min="5126" max="5131" width="12.7109375" customWidth="1"/>
    <col min="5132" max="5132" width="14.85546875" customWidth="1"/>
    <col min="5133" max="5136" width="0" hidden="1" customWidth="1"/>
    <col min="5137" max="5137" width="2.42578125" customWidth="1"/>
    <col min="5377" max="5377" width="10.85546875" customWidth="1"/>
    <col min="5378" max="5381" width="13.28515625" customWidth="1"/>
    <col min="5382" max="5387" width="12.7109375" customWidth="1"/>
    <col min="5388" max="5388" width="14.85546875" customWidth="1"/>
    <col min="5389" max="5392" width="0" hidden="1" customWidth="1"/>
    <col min="5393" max="5393" width="2.42578125" customWidth="1"/>
    <col min="5633" max="5633" width="10.85546875" customWidth="1"/>
    <col min="5634" max="5637" width="13.28515625" customWidth="1"/>
    <col min="5638" max="5643" width="12.7109375" customWidth="1"/>
    <col min="5644" max="5644" width="14.85546875" customWidth="1"/>
    <col min="5645" max="5648" width="0" hidden="1" customWidth="1"/>
    <col min="5649" max="5649" width="2.42578125" customWidth="1"/>
    <col min="5889" max="5889" width="10.85546875" customWidth="1"/>
    <col min="5890" max="5893" width="13.28515625" customWidth="1"/>
    <col min="5894" max="5899" width="12.7109375" customWidth="1"/>
    <col min="5900" max="5900" width="14.85546875" customWidth="1"/>
    <col min="5901" max="5904" width="0" hidden="1" customWidth="1"/>
    <col min="5905" max="5905" width="2.42578125" customWidth="1"/>
    <col min="6145" max="6145" width="10.85546875" customWidth="1"/>
    <col min="6146" max="6149" width="13.28515625" customWidth="1"/>
    <col min="6150" max="6155" width="12.7109375" customWidth="1"/>
    <col min="6156" max="6156" width="14.85546875" customWidth="1"/>
    <col min="6157" max="6160" width="0" hidden="1" customWidth="1"/>
    <col min="6161" max="6161" width="2.42578125" customWidth="1"/>
    <col min="6401" max="6401" width="10.85546875" customWidth="1"/>
    <col min="6402" max="6405" width="13.28515625" customWidth="1"/>
    <col min="6406" max="6411" width="12.7109375" customWidth="1"/>
    <col min="6412" max="6412" width="14.85546875" customWidth="1"/>
    <col min="6413" max="6416" width="0" hidden="1" customWidth="1"/>
    <col min="6417" max="6417" width="2.42578125" customWidth="1"/>
    <col min="6657" max="6657" width="10.85546875" customWidth="1"/>
    <col min="6658" max="6661" width="13.28515625" customWidth="1"/>
    <col min="6662" max="6667" width="12.7109375" customWidth="1"/>
    <col min="6668" max="6668" width="14.85546875" customWidth="1"/>
    <col min="6669" max="6672" width="0" hidden="1" customWidth="1"/>
    <col min="6673" max="6673" width="2.42578125" customWidth="1"/>
    <col min="6913" max="6913" width="10.85546875" customWidth="1"/>
    <col min="6914" max="6917" width="13.28515625" customWidth="1"/>
    <col min="6918" max="6923" width="12.7109375" customWidth="1"/>
    <col min="6924" max="6924" width="14.85546875" customWidth="1"/>
    <col min="6925" max="6928" width="0" hidden="1" customWidth="1"/>
    <col min="6929" max="6929" width="2.42578125" customWidth="1"/>
    <col min="7169" max="7169" width="10.85546875" customWidth="1"/>
    <col min="7170" max="7173" width="13.28515625" customWidth="1"/>
    <col min="7174" max="7179" width="12.7109375" customWidth="1"/>
    <col min="7180" max="7180" width="14.85546875" customWidth="1"/>
    <col min="7181" max="7184" width="0" hidden="1" customWidth="1"/>
    <col min="7185" max="7185" width="2.42578125" customWidth="1"/>
    <col min="7425" max="7425" width="10.85546875" customWidth="1"/>
    <col min="7426" max="7429" width="13.28515625" customWidth="1"/>
    <col min="7430" max="7435" width="12.7109375" customWidth="1"/>
    <col min="7436" max="7436" width="14.85546875" customWidth="1"/>
    <col min="7437" max="7440" width="0" hidden="1" customWidth="1"/>
    <col min="7441" max="7441" width="2.42578125" customWidth="1"/>
    <col min="7681" max="7681" width="10.85546875" customWidth="1"/>
    <col min="7682" max="7685" width="13.28515625" customWidth="1"/>
    <col min="7686" max="7691" width="12.7109375" customWidth="1"/>
    <col min="7692" max="7692" width="14.85546875" customWidth="1"/>
    <col min="7693" max="7696" width="0" hidden="1" customWidth="1"/>
    <col min="7697" max="7697" width="2.42578125" customWidth="1"/>
    <col min="7937" max="7937" width="10.85546875" customWidth="1"/>
    <col min="7938" max="7941" width="13.28515625" customWidth="1"/>
    <col min="7942" max="7947" width="12.7109375" customWidth="1"/>
    <col min="7948" max="7948" width="14.85546875" customWidth="1"/>
    <col min="7949" max="7952" width="0" hidden="1" customWidth="1"/>
    <col min="7953" max="7953" width="2.42578125" customWidth="1"/>
    <col min="8193" max="8193" width="10.85546875" customWidth="1"/>
    <col min="8194" max="8197" width="13.28515625" customWidth="1"/>
    <col min="8198" max="8203" width="12.7109375" customWidth="1"/>
    <col min="8204" max="8204" width="14.85546875" customWidth="1"/>
    <col min="8205" max="8208" width="0" hidden="1" customWidth="1"/>
    <col min="8209" max="8209" width="2.42578125" customWidth="1"/>
    <col min="8449" max="8449" width="10.85546875" customWidth="1"/>
    <col min="8450" max="8453" width="13.28515625" customWidth="1"/>
    <col min="8454" max="8459" width="12.7109375" customWidth="1"/>
    <col min="8460" max="8460" width="14.85546875" customWidth="1"/>
    <col min="8461" max="8464" width="0" hidden="1" customWidth="1"/>
    <col min="8465" max="8465" width="2.42578125" customWidth="1"/>
    <col min="8705" max="8705" width="10.85546875" customWidth="1"/>
    <col min="8706" max="8709" width="13.28515625" customWidth="1"/>
    <col min="8710" max="8715" width="12.7109375" customWidth="1"/>
    <col min="8716" max="8716" width="14.85546875" customWidth="1"/>
    <col min="8717" max="8720" width="0" hidden="1" customWidth="1"/>
    <col min="8721" max="8721" width="2.42578125" customWidth="1"/>
    <col min="8961" max="8961" width="10.85546875" customWidth="1"/>
    <col min="8962" max="8965" width="13.28515625" customWidth="1"/>
    <col min="8966" max="8971" width="12.7109375" customWidth="1"/>
    <col min="8972" max="8972" width="14.85546875" customWidth="1"/>
    <col min="8973" max="8976" width="0" hidden="1" customWidth="1"/>
    <col min="8977" max="8977" width="2.42578125" customWidth="1"/>
    <col min="9217" max="9217" width="10.85546875" customWidth="1"/>
    <col min="9218" max="9221" width="13.28515625" customWidth="1"/>
    <col min="9222" max="9227" width="12.7109375" customWidth="1"/>
    <col min="9228" max="9228" width="14.85546875" customWidth="1"/>
    <col min="9229" max="9232" width="0" hidden="1" customWidth="1"/>
    <col min="9233" max="9233" width="2.42578125" customWidth="1"/>
    <col min="9473" max="9473" width="10.85546875" customWidth="1"/>
    <col min="9474" max="9477" width="13.28515625" customWidth="1"/>
    <col min="9478" max="9483" width="12.7109375" customWidth="1"/>
    <col min="9484" max="9484" width="14.85546875" customWidth="1"/>
    <col min="9485" max="9488" width="0" hidden="1" customWidth="1"/>
    <col min="9489" max="9489" width="2.42578125" customWidth="1"/>
    <col min="9729" max="9729" width="10.85546875" customWidth="1"/>
    <col min="9730" max="9733" width="13.28515625" customWidth="1"/>
    <col min="9734" max="9739" width="12.7109375" customWidth="1"/>
    <col min="9740" max="9740" width="14.85546875" customWidth="1"/>
    <col min="9741" max="9744" width="0" hidden="1" customWidth="1"/>
    <col min="9745" max="9745" width="2.42578125" customWidth="1"/>
    <col min="9985" max="9985" width="10.85546875" customWidth="1"/>
    <col min="9986" max="9989" width="13.28515625" customWidth="1"/>
    <col min="9990" max="9995" width="12.7109375" customWidth="1"/>
    <col min="9996" max="9996" width="14.85546875" customWidth="1"/>
    <col min="9997" max="10000" width="0" hidden="1" customWidth="1"/>
    <col min="10001" max="10001" width="2.42578125" customWidth="1"/>
    <col min="10241" max="10241" width="10.85546875" customWidth="1"/>
    <col min="10242" max="10245" width="13.28515625" customWidth="1"/>
    <col min="10246" max="10251" width="12.7109375" customWidth="1"/>
    <col min="10252" max="10252" width="14.85546875" customWidth="1"/>
    <col min="10253" max="10256" width="0" hidden="1" customWidth="1"/>
    <col min="10257" max="10257" width="2.42578125" customWidth="1"/>
    <col min="10497" max="10497" width="10.85546875" customWidth="1"/>
    <col min="10498" max="10501" width="13.28515625" customWidth="1"/>
    <col min="10502" max="10507" width="12.7109375" customWidth="1"/>
    <col min="10508" max="10508" width="14.85546875" customWidth="1"/>
    <col min="10509" max="10512" width="0" hidden="1" customWidth="1"/>
    <col min="10513" max="10513" width="2.42578125" customWidth="1"/>
    <col min="10753" max="10753" width="10.85546875" customWidth="1"/>
    <col min="10754" max="10757" width="13.28515625" customWidth="1"/>
    <col min="10758" max="10763" width="12.7109375" customWidth="1"/>
    <col min="10764" max="10764" width="14.85546875" customWidth="1"/>
    <col min="10765" max="10768" width="0" hidden="1" customWidth="1"/>
    <col min="10769" max="10769" width="2.42578125" customWidth="1"/>
    <col min="11009" max="11009" width="10.85546875" customWidth="1"/>
    <col min="11010" max="11013" width="13.28515625" customWidth="1"/>
    <col min="11014" max="11019" width="12.7109375" customWidth="1"/>
    <col min="11020" max="11020" width="14.85546875" customWidth="1"/>
    <col min="11021" max="11024" width="0" hidden="1" customWidth="1"/>
    <col min="11025" max="11025" width="2.42578125" customWidth="1"/>
    <col min="11265" max="11265" width="10.85546875" customWidth="1"/>
    <col min="11266" max="11269" width="13.28515625" customWidth="1"/>
    <col min="11270" max="11275" width="12.7109375" customWidth="1"/>
    <col min="11276" max="11276" width="14.85546875" customWidth="1"/>
    <col min="11277" max="11280" width="0" hidden="1" customWidth="1"/>
    <col min="11281" max="11281" width="2.42578125" customWidth="1"/>
    <col min="11521" max="11521" width="10.85546875" customWidth="1"/>
    <col min="11522" max="11525" width="13.28515625" customWidth="1"/>
    <col min="11526" max="11531" width="12.7109375" customWidth="1"/>
    <col min="11532" max="11532" width="14.85546875" customWidth="1"/>
    <col min="11533" max="11536" width="0" hidden="1" customWidth="1"/>
    <col min="11537" max="11537" width="2.42578125" customWidth="1"/>
    <col min="11777" max="11777" width="10.85546875" customWidth="1"/>
    <col min="11778" max="11781" width="13.28515625" customWidth="1"/>
    <col min="11782" max="11787" width="12.7109375" customWidth="1"/>
    <col min="11788" max="11788" width="14.85546875" customWidth="1"/>
    <col min="11789" max="11792" width="0" hidden="1" customWidth="1"/>
    <col min="11793" max="11793" width="2.42578125" customWidth="1"/>
    <col min="12033" max="12033" width="10.85546875" customWidth="1"/>
    <col min="12034" max="12037" width="13.28515625" customWidth="1"/>
    <col min="12038" max="12043" width="12.7109375" customWidth="1"/>
    <col min="12044" max="12044" width="14.85546875" customWidth="1"/>
    <col min="12045" max="12048" width="0" hidden="1" customWidth="1"/>
    <col min="12049" max="12049" width="2.42578125" customWidth="1"/>
    <col min="12289" max="12289" width="10.85546875" customWidth="1"/>
    <col min="12290" max="12293" width="13.28515625" customWidth="1"/>
    <col min="12294" max="12299" width="12.7109375" customWidth="1"/>
    <col min="12300" max="12300" width="14.85546875" customWidth="1"/>
    <col min="12301" max="12304" width="0" hidden="1" customWidth="1"/>
    <col min="12305" max="12305" width="2.42578125" customWidth="1"/>
    <col min="12545" max="12545" width="10.85546875" customWidth="1"/>
    <col min="12546" max="12549" width="13.28515625" customWidth="1"/>
    <col min="12550" max="12555" width="12.7109375" customWidth="1"/>
    <col min="12556" max="12556" width="14.85546875" customWidth="1"/>
    <col min="12557" max="12560" width="0" hidden="1" customWidth="1"/>
    <col min="12561" max="12561" width="2.42578125" customWidth="1"/>
    <col min="12801" max="12801" width="10.85546875" customWidth="1"/>
    <col min="12802" max="12805" width="13.28515625" customWidth="1"/>
    <col min="12806" max="12811" width="12.7109375" customWidth="1"/>
    <col min="12812" max="12812" width="14.85546875" customWidth="1"/>
    <col min="12813" max="12816" width="0" hidden="1" customWidth="1"/>
    <col min="12817" max="12817" width="2.42578125" customWidth="1"/>
    <col min="13057" max="13057" width="10.85546875" customWidth="1"/>
    <col min="13058" max="13061" width="13.28515625" customWidth="1"/>
    <col min="13062" max="13067" width="12.7109375" customWidth="1"/>
    <col min="13068" max="13068" width="14.85546875" customWidth="1"/>
    <col min="13069" max="13072" width="0" hidden="1" customWidth="1"/>
    <col min="13073" max="13073" width="2.42578125" customWidth="1"/>
    <col min="13313" max="13313" width="10.85546875" customWidth="1"/>
    <col min="13314" max="13317" width="13.28515625" customWidth="1"/>
    <col min="13318" max="13323" width="12.7109375" customWidth="1"/>
    <col min="13324" max="13324" width="14.85546875" customWidth="1"/>
    <col min="13325" max="13328" width="0" hidden="1" customWidth="1"/>
    <col min="13329" max="13329" width="2.42578125" customWidth="1"/>
    <col min="13569" max="13569" width="10.85546875" customWidth="1"/>
    <col min="13570" max="13573" width="13.28515625" customWidth="1"/>
    <col min="13574" max="13579" width="12.7109375" customWidth="1"/>
    <col min="13580" max="13580" width="14.85546875" customWidth="1"/>
    <col min="13581" max="13584" width="0" hidden="1" customWidth="1"/>
    <col min="13585" max="13585" width="2.42578125" customWidth="1"/>
    <col min="13825" max="13825" width="10.85546875" customWidth="1"/>
    <col min="13826" max="13829" width="13.28515625" customWidth="1"/>
    <col min="13830" max="13835" width="12.7109375" customWidth="1"/>
    <col min="13836" max="13836" width="14.85546875" customWidth="1"/>
    <col min="13837" max="13840" width="0" hidden="1" customWidth="1"/>
    <col min="13841" max="13841" width="2.42578125" customWidth="1"/>
    <col min="14081" max="14081" width="10.85546875" customWidth="1"/>
    <col min="14082" max="14085" width="13.28515625" customWidth="1"/>
    <col min="14086" max="14091" width="12.7109375" customWidth="1"/>
    <col min="14092" max="14092" width="14.85546875" customWidth="1"/>
    <col min="14093" max="14096" width="0" hidden="1" customWidth="1"/>
    <col min="14097" max="14097" width="2.42578125" customWidth="1"/>
    <col min="14337" max="14337" width="10.85546875" customWidth="1"/>
    <col min="14338" max="14341" width="13.28515625" customWidth="1"/>
    <col min="14342" max="14347" width="12.7109375" customWidth="1"/>
    <col min="14348" max="14348" width="14.85546875" customWidth="1"/>
    <col min="14349" max="14352" width="0" hidden="1" customWidth="1"/>
    <col min="14353" max="14353" width="2.42578125" customWidth="1"/>
    <col min="14593" max="14593" width="10.85546875" customWidth="1"/>
    <col min="14594" max="14597" width="13.28515625" customWidth="1"/>
    <col min="14598" max="14603" width="12.7109375" customWidth="1"/>
    <col min="14604" max="14604" width="14.85546875" customWidth="1"/>
    <col min="14605" max="14608" width="0" hidden="1" customWidth="1"/>
    <col min="14609" max="14609" width="2.42578125" customWidth="1"/>
    <col min="14849" max="14849" width="10.85546875" customWidth="1"/>
    <col min="14850" max="14853" width="13.28515625" customWidth="1"/>
    <col min="14854" max="14859" width="12.7109375" customWidth="1"/>
    <col min="14860" max="14860" width="14.85546875" customWidth="1"/>
    <col min="14861" max="14864" width="0" hidden="1" customWidth="1"/>
    <col min="14865" max="14865" width="2.42578125" customWidth="1"/>
    <col min="15105" max="15105" width="10.85546875" customWidth="1"/>
    <col min="15106" max="15109" width="13.28515625" customWidth="1"/>
    <col min="15110" max="15115" width="12.7109375" customWidth="1"/>
    <col min="15116" max="15116" width="14.85546875" customWidth="1"/>
    <col min="15117" max="15120" width="0" hidden="1" customWidth="1"/>
    <col min="15121" max="15121" width="2.42578125" customWidth="1"/>
    <col min="15361" max="15361" width="10.85546875" customWidth="1"/>
    <col min="15362" max="15365" width="13.28515625" customWidth="1"/>
    <col min="15366" max="15371" width="12.7109375" customWidth="1"/>
    <col min="15372" max="15372" width="14.85546875" customWidth="1"/>
    <col min="15373" max="15376" width="0" hidden="1" customWidth="1"/>
    <col min="15377" max="15377" width="2.42578125" customWidth="1"/>
    <col min="15617" max="15617" width="10.85546875" customWidth="1"/>
    <col min="15618" max="15621" width="13.28515625" customWidth="1"/>
    <col min="15622" max="15627" width="12.7109375" customWidth="1"/>
    <col min="15628" max="15628" width="14.85546875" customWidth="1"/>
    <col min="15629" max="15632" width="0" hidden="1" customWidth="1"/>
    <col min="15633" max="15633" width="2.42578125" customWidth="1"/>
    <col min="15873" max="15873" width="10.85546875" customWidth="1"/>
    <col min="15874" max="15877" width="13.28515625" customWidth="1"/>
    <col min="15878" max="15883" width="12.7109375" customWidth="1"/>
    <col min="15884" max="15884" width="14.85546875" customWidth="1"/>
    <col min="15885" max="15888" width="0" hidden="1" customWidth="1"/>
    <col min="15889" max="15889" width="2.42578125" customWidth="1"/>
    <col min="16129" max="16129" width="10.85546875" customWidth="1"/>
    <col min="16130" max="16133" width="13.28515625" customWidth="1"/>
    <col min="16134" max="16139" width="12.7109375" customWidth="1"/>
    <col min="16140" max="16140" width="14.85546875" customWidth="1"/>
    <col min="16141" max="16144" width="0" hidden="1" customWidth="1"/>
    <col min="16145" max="16145" width="2.42578125" customWidth="1"/>
  </cols>
  <sheetData>
    <row r="1" spans="1:19" ht="32.25" customHeight="1">
      <c r="A1" s="185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46"/>
      <c r="N1" s="140"/>
      <c r="O1" s="140"/>
      <c r="P1" s="140"/>
      <c r="Q1" s="140"/>
      <c r="R1" s="140"/>
      <c r="S1" s="140"/>
    </row>
    <row r="2" spans="1:19" ht="18.75">
      <c r="A2" s="185" t="s">
        <v>46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46"/>
      <c r="N2" s="140"/>
      <c r="O2" s="140"/>
      <c r="P2" s="140"/>
      <c r="Q2" s="140"/>
      <c r="R2" s="140"/>
      <c r="S2" s="140"/>
    </row>
    <row r="3" spans="1:19" ht="18.75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41"/>
      <c r="O3" s="143"/>
      <c r="P3" s="141"/>
      <c r="Q3" s="141"/>
      <c r="R3" s="141"/>
      <c r="S3" s="142"/>
    </row>
    <row r="4" spans="1:19" ht="18.75">
      <c r="A4" s="186" t="s">
        <v>74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46"/>
      <c r="N4" s="140"/>
      <c r="O4" s="140"/>
      <c r="P4" s="140"/>
      <c r="Q4" s="140"/>
      <c r="R4" s="140"/>
      <c r="S4" s="140"/>
    </row>
    <row r="5" spans="1:19" ht="18.75">
      <c r="A5" s="183" t="s">
        <v>37</v>
      </c>
      <c r="B5" s="184" t="s">
        <v>38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46"/>
      <c r="N5" s="140"/>
      <c r="O5" s="140"/>
      <c r="P5" s="140"/>
      <c r="Q5" s="140"/>
      <c r="R5" s="140"/>
      <c r="S5" s="140"/>
    </row>
    <row r="6" spans="1:19" ht="18.75">
      <c r="A6" s="183"/>
      <c r="B6" s="147" t="s">
        <v>40</v>
      </c>
      <c r="C6" s="147" t="s">
        <v>41</v>
      </c>
      <c r="D6" s="147" t="s">
        <v>42</v>
      </c>
      <c r="E6" s="147" t="s">
        <v>43</v>
      </c>
      <c r="F6" s="150" t="s">
        <v>44</v>
      </c>
      <c r="G6" s="150" t="s">
        <v>29</v>
      </c>
      <c r="H6" s="150" t="s">
        <v>30</v>
      </c>
      <c r="I6" s="150" t="s">
        <v>31</v>
      </c>
      <c r="J6" s="150" t="s">
        <v>32</v>
      </c>
      <c r="K6" s="150" t="s">
        <v>33</v>
      </c>
      <c r="L6" s="150" t="s">
        <v>45</v>
      </c>
      <c r="M6" s="146"/>
      <c r="N6" s="140"/>
      <c r="O6" s="140"/>
      <c r="P6" s="140"/>
      <c r="Q6" s="140"/>
      <c r="R6" s="140"/>
      <c r="S6" s="140"/>
    </row>
    <row r="7" spans="1:19" s="100" customFormat="1" ht="18.75">
      <c r="A7" s="148">
        <v>5</v>
      </c>
      <c r="B7" s="149">
        <v>322</v>
      </c>
      <c r="C7" s="149">
        <v>483</v>
      </c>
      <c r="D7" s="149">
        <v>644</v>
      </c>
      <c r="E7" s="149">
        <v>805</v>
      </c>
      <c r="F7" s="149">
        <v>966</v>
      </c>
      <c r="G7" s="149">
        <v>1932</v>
      </c>
      <c r="H7" s="149">
        <v>2898</v>
      </c>
      <c r="I7" s="149">
        <v>3864</v>
      </c>
      <c r="J7" s="149">
        <v>4830</v>
      </c>
      <c r="K7" s="149">
        <v>5796</v>
      </c>
      <c r="L7" s="149">
        <v>11592</v>
      </c>
      <c r="M7" s="151"/>
      <c r="N7" s="140"/>
      <c r="O7" s="140"/>
      <c r="P7" s="140"/>
      <c r="Q7" s="140"/>
      <c r="R7" s="140"/>
      <c r="S7" s="156">
        <v>1.4</v>
      </c>
    </row>
    <row r="8" spans="1:19" ht="18.75">
      <c r="A8" s="148">
        <v>6</v>
      </c>
      <c r="B8" s="149">
        <v>322</v>
      </c>
      <c r="C8" s="149">
        <v>483</v>
      </c>
      <c r="D8" s="149">
        <v>644</v>
      </c>
      <c r="E8" s="149">
        <v>805</v>
      </c>
      <c r="F8" s="149">
        <v>966</v>
      </c>
      <c r="G8" s="149">
        <v>1932</v>
      </c>
      <c r="H8" s="149">
        <v>2898</v>
      </c>
      <c r="I8" s="149">
        <v>3864</v>
      </c>
      <c r="J8" s="149">
        <v>4830</v>
      </c>
      <c r="K8" s="149">
        <v>5796</v>
      </c>
      <c r="L8" s="149">
        <v>11592</v>
      </c>
      <c r="M8" s="151"/>
      <c r="N8" s="140"/>
      <c r="O8" s="140"/>
      <c r="P8" s="140"/>
      <c r="Q8" s="140"/>
      <c r="R8" s="140"/>
      <c r="S8" s="140"/>
    </row>
    <row r="9" spans="1:19" ht="18.75">
      <c r="A9" s="148">
        <v>7</v>
      </c>
      <c r="B9" s="149">
        <v>322</v>
      </c>
      <c r="C9" s="149">
        <v>483</v>
      </c>
      <c r="D9" s="149">
        <v>644</v>
      </c>
      <c r="E9" s="149">
        <v>805</v>
      </c>
      <c r="F9" s="149">
        <v>966</v>
      </c>
      <c r="G9" s="149">
        <v>1932</v>
      </c>
      <c r="H9" s="149">
        <v>2898</v>
      </c>
      <c r="I9" s="149">
        <v>3864</v>
      </c>
      <c r="J9" s="149">
        <v>4830</v>
      </c>
      <c r="K9" s="149">
        <v>5796</v>
      </c>
      <c r="L9" s="149">
        <v>11592</v>
      </c>
      <c r="M9" s="151"/>
      <c r="N9" s="140"/>
      <c r="O9" s="140"/>
      <c r="P9" s="140"/>
      <c r="Q9" s="140"/>
      <c r="R9" s="140"/>
      <c r="S9" s="140"/>
    </row>
    <row r="10" spans="1:19" ht="18.75">
      <c r="A10" s="148">
        <v>8</v>
      </c>
      <c r="B10" s="149">
        <v>322</v>
      </c>
      <c r="C10" s="149">
        <v>483</v>
      </c>
      <c r="D10" s="149">
        <v>644</v>
      </c>
      <c r="E10" s="149">
        <v>805</v>
      </c>
      <c r="F10" s="149">
        <v>966</v>
      </c>
      <c r="G10" s="149">
        <v>1932</v>
      </c>
      <c r="H10" s="149">
        <v>2898</v>
      </c>
      <c r="I10" s="149">
        <v>3864</v>
      </c>
      <c r="J10" s="149">
        <v>4830</v>
      </c>
      <c r="K10" s="149">
        <v>5796</v>
      </c>
      <c r="L10" s="149">
        <v>11592</v>
      </c>
      <c r="M10" s="151"/>
      <c r="N10" s="140"/>
      <c r="O10" s="140"/>
      <c r="P10" s="140"/>
      <c r="Q10" s="140"/>
      <c r="R10" s="140"/>
      <c r="S10" s="140"/>
    </row>
    <row r="11" spans="1:19" ht="18.75">
      <c r="A11" s="148">
        <v>9</v>
      </c>
      <c r="B11" s="149">
        <v>322</v>
      </c>
      <c r="C11" s="149">
        <v>483</v>
      </c>
      <c r="D11" s="149">
        <v>644</v>
      </c>
      <c r="E11" s="149">
        <v>805</v>
      </c>
      <c r="F11" s="149">
        <v>966</v>
      </c>
      <c r="G11" s="149">
        <v>1932</v>
      </c>
      <c r="H11" s="149">
        <v>2898</v>
      </c>
      <c r="I11" s="149">
        <v>3864</v>
      </c>
      <c r="J11" s="149">
        <v>4830</v>
      </c>
      <c r="K11" s="149">
        <v>5796</v>
      </c>
      <c r="L11" s="149">
        <v>11592</v>
      </c>
      <c r="M11" s="151"/>
    </row>
    <row r="12" spans="1:19" ht="18.75">
      <c r="A12" s="152">
        <v>10</v>
      </c>
      <c r="B12" s="153">
        <v>322</v>
      </c>
      <c r="C12" s="153">
        <v>483</v>
      </c>
      <c r="D12" s="153">
        <v>644</v>
      </c>
      <c r="E12" s="153">
        <v>805</v>
      </c>
      <c r="F12" s="153">
        <v>966</v>
      </c>
      <c r="G12" s="153">
        <v>1932</v>
      </c>
      <c r="H12" s="153">
        <v>2898</v>
      </c>
      <c r="I12" s="153">
        <v>3864</v>
      </c>
      <c r="J12" s="153">
        <v>4830</v>
      </c>
      <c r="K12" s="153">
        <v>5796</v>
      </c>
      <c r="L12" s="153">
        <v>11592</v>
      </c>
      <c r="M12" s="154"/>
    </row>
    <row r="13" spans="1:19" ht="18.75">
      <c r="A13" s="148">
        <v>11</v>
      </c>
      <c r="B13" s="149">
        <v>644</v>
      </c>
      <c r="C13" s="149">
        <v>966</v>
      </c>
      <c r="D13" s="149">
        <v>1288</v>
      </c>
      <c r="E13" s="149">
        <v>1610</v>
      </c>
      <c r="F13" s="149">
        <v>1932</v>
      </c>
      <c r="G13" s="149">
        <v>3864</v>
      </c>
      <c r="H13" s="149">
        <v>5796</v>
      </c>
      <c r="I13" s="149">
        <v>7728</v>
      </c>
      <c r="J13" s="149">
        <v>9660</v>
      </c>
      <c r="K13" s="149">
        <v>11592</v>
      </c>
      <c r="L13" s="149">
        <v>23184</v>
      </c>
      <c r="M13" s="151"/>
    </row>
    <row r="14" spans="1:19" ht="18.75">
      <c r="A14" s="148">
        <v>12</v>
      </c>
      <c r="B14" s="149">
        <v>644</v>
      </c>
      <c r="C14" s="149">
        <v>966</v>
      </c>
      <c r="D14" s="149">
        <v>1288</v>
      </c>
      <c r="E14" s="149">
        <v>1610</v>
      </c>
      <c r="F14" s="149">
        <v>1932</v>
      </c>
      <c r="G14" s="149">
        <v>3864</v>
      </c>
      <c r="H14" s="149">
        <v>5796</v>
      </c>
      <c r="I14" s="149">
        <v>7728</v>
      </c>
      <c r="J14" s="149">
        <v>9660</v>
      </c>
      <c r="K14" s="149">
        <v>11592</v>
      </c>
      <c r="L14" s="149">
        <v>23184</v>
      </c>
      <c r="M14" s="151"/>
    </row>
    <row r="15" spans="1:19" ht="18.75">
      <c r="A15" s="148">
        <v>13</v>
      </c>
      <c r="B15" s="149">
        <v>644</v>
      </c>
      <c r="C15" s="149">
        <v>966</v>
      </c>
      <c r="D15" s="149">
        <v>1288</v>
      </c>
      <c r="E15" s="149">
        <v>1610</v>
      </c>
      <c r="F15" s="149">
        <v>1932</v>
      </c>
      <c r="G15" s="149">
        <v>3864</v>
      </c>
      <c r="H15" s="149">
        <v>5796</v>
      </c>
      <c r="I15" s="149">
        <v>7728</v>
      </c>
      <c r="J15" s="149">
        <v>9660</v>
      </c>
      <c r="K15" s="149">
        <v>11592</v>
      </c>
      <c r="L15" s="149">
        <v>23184</v>
      </c>
      <c r="M15" s="151"/>
    </row>
    <row r="16" spans="1:19" ht="18.75">
      <c r="A16" s="148">
        <v>14</v>
      </c>
      <c r="B16" s="149">
        <v>644</v>
      </c>
      <c r="C16" s="149">
        <v>966</v>
      </c>
      <c r="D16" s="149">
        <v>1288</v>
      </c>
      <c r="E16" s="149">
        <v>1610</v>
      </c>
      <c r="F16" s="149">
        <v>1932</v>
      </c>
      <c r="G16" s="149">
        <v>3864</v>
      </c>
      <c r="H16" s="149">
        <v>5796</v>
      </c>
      <c r="I16" s="149">
        <v>7728</v>
      </c>
      <c r="J16" s="149">
        <v>9660</v>
      </c>
      <c r="K16" s="149">
        <v>11592</v>
      </c>
      <c r="L16" s="149">
        <v>23184</v>
      </c>
      <c r="M16" s="151"/>
    </row>
    <row r="17" spans="1:13" s="100" customFormat="1" ht="18.75">
      <c r="A17" s="148">
        <v>15</v>
      </c>
      <c r="B17" s="149">
        <v>644</v>
      </c>
      <c r="C17" s="149">
        <v>966</v>
      </c>
      <c r="D17" s="149">
        <v>1288</v>
      </c>
      <c r="E17" s="149">
        <v>1610</v>
      </c>
      <c r="F17" s="149">
        <v>1932</v>
      </c>
      <c r="G17" s="149">
        <v>3864</v>
      </c>
      <c r="H17" s="149">
        <v>5796</v>
      </c>
      <c r="I17" s="149">
        <v>7728</v>
      </c>
      <c r="J17" s="149">
        <v>9660</v>
      </c>
      <c r="K17" s="149">
        <v>11592</v>
      </c>
      <c r="L17" s="149">
        <v>23184</v>
      </c>
      <c r="M17" s="151"/>
    </row>
    <row r="18" spans="1:13" ht="18.75">
      <c r="A18" s="148">
        <v>16</v>
      </c>
      <c r="B18" s="149">
        <v>644</v>
      </c>
      <c r="C18" s="149">
        <v>966</v>
      </c>
      <c r="D18" s="149">
        <v>1288</v>
      </c>
      <c r="E18" s="149">
        <v>1610</v>
      </c>
      <c r="F18" s="149">
        <v>1932</v>
      </c>
      <c r="G18" s="149">
        <v>3864</v>
      </c>
      <c r="H18" s="149">
        <v>5796</v>
      </c>
      <c r="I18" s="149">
        <v>7728</v>
      </c>
      <c r="J18" s="149">
        <v>9660</v>
      </c>
      <c r="K18" s="149">
        <v>11592</v>
      </c>
      <c r="L18" s="149">
        <v>23184</v>
      </c>
      <c r="M18" s="151"/>
    </row>
    <row r="19" spans="1:13" ht="18.75">
      <c r="A19" s="148">
        <v>17</v>
      </c>
      <c r="B19" s="149">
        <v>644</v>
      </c>
      <c r="C19" s="149">
        <v>966</v>
      </c>
      <c r="D19" s="149">
        <v>1288</v>
      </c>
      <c r="E19" s="149">
        <v>1610</v>
      </c>
      <c r="F19" s="149">
        <v>1932</v>
      </c>
      <c r="G19" s="149">
        <v>3864</v>
      </c>
      <c r="H19" s="149">
        <v>5796</v>
      </c>
      <c r="I19" s="149">
        <v>7728</v>
      </c>
      <c r="J19" s="149">
        <v>9660</v>
      </c>
      <c r="K19" s="149">
        <v>11592</v>
      </c>
      <c r="L19" s="149">
        <v>23184</v>
      </c>
      <c r="M19" s="151"/>
    </row>
    <row r="20" spans="1:13" ht="18.75">
      <c r="A20" s="148">
        <v>18</v>
      </c>
      <c r="B20" s="149">
        <v>644</v>
      </c>
      <c r="C20" s="149">
        <v>966</v>
      </c>
      <c r="D20" s="149">
        <v>1288</v>
      </c>
      <c r="E20" s="149">
        <v>1610</v>
      </c>
      <c r="F20" s="149">
        <v>1932</v>
      </c>
      <c r="G20" s="149">
        <v>3864</v>
      </c>
      <c r="H20" s="149">
        <v>5796</v>
      </c>
      <c r="I20" s="149">
        <v>7728</v>
      </c>
      <c r="J20" s="149">
        <v>9660</v>
      </c>
      <c r="K20" s="149">
        <v>11592</v>
      </c>
      <c r="L20" s="149">
        <v>23184</v>
      </c>
      <c r="M20" s="151"/>
    </row>
    <row r="21" spans="1:13" ht="18.75">
      <c r="A21" s="148">
        <v>19</v>
      </c>
      <c r="B21" s="149">
        <v>644</v>
      </c>
      <c r="C21" s="149">
        <v>966</v>
      </c>
      <c r="D21" s="149">
        <v>1288</v>
      </c>
      <c r="E21" s="149">
        <v>1610</v>
      </c>
      <c r="F21" s="149">
        <v>1932</v>
      </c>
      <c r="G21" s="149">
        <v>3864</v>
      </c>
      <c r="H21" s="149">
        <v>5796</v>
      </c>
      <c r="I21" s="149">
        <v>7728</v>
      </c>
      <c r="J21" s="149">
        <v>9660</v>
      </c>
      <c r="K21" s="149">
        <v>11592</v>
      </c>
      <c r="L21" s="149">
        <v>23184</v>
      </c>
      <c r="M21" s="151"/>
    </row>
    <row r="22" spans="1:13" ht="18.75">
      <c r="A22" s="152">
        <v>20</v>
      </c>
      <c r="B22" s="153">
        <v>644</v>
      </c>
      <c r="C22" s="153">
        <v>966</v>
      </c>
      <c r="D22" s="153">
        <v>1288</v>
      </c>
      <c r="E22" s="153">
        <v>1610</v>
      </c>
      <c r="F22" s="153">
        <v>1932</v>
      </c>
      <c r="G22" s="153">
        <v>3864</v>
      </c>
      <c r="H22" s="153">
        <v>5796</v>
      </c>
      <c r="I22" s="153">
        <v>7728</v>
      </c>
      <c r="J22" s="153">
        <v>9660</v>
      </c>
      <c r="K22" s="153">
        <v>11592</v>
      </c>
      <c r="L22" s="153">
        <v>23184</v>
      </c>
      <c r="M22" s="154"/>
    </row>
    <row r="23" spans="1:13" ht="18.75">
      <c r="A23" s="148">
        <v>21</v>
      </c>
      <c r="B23" s="149">
        <v>966</v>
      </c>
      <c r="C23" s="149">
        <v>1449</v>
      </c>
      <c r="D23" s="149">
        <v>1932</v>
      </c>
      <c r="E23" s="149">
        <v>2415</v>
      </c>
      <c r="F23" s="149">
        <v>2898</v>
      </c>
      <c r="G23" s="149">
        <v>5796</v>
      </c>
      <c r="H23" s="149">
        <v>8694</v>
      </c>
      <c r="I23" s="149">
        <v>11592</v>
      </c>
      <c r="J23" s="149">
        <v>14490</v>
      </c>
      <c r="K23" s="149">
        <v>17388</v>
      </c>
      <c r="L23" s="149">
        <v>34776</v>
      </c>
      <c r="M23" s="151"/>
    </row>
    <row r="24" spans="1:13" ht="18.75">
      <c r="A24" s="148">
        <v>22</v>
      </c>
      <c r="B24" s="149">
        <v>966</v>
      </c>
      <c r="C24" s="149">
        <v>1449</v>
      </c>
      <c r="D24" s="149">
        <v>1932</v>
      </c>
      <c r="E24" s="149">
        <v>2415</v>
      </c>
      <c r="F24" s="149">
        <v>2898</v>
      </c>
      <c r="G24" s="149">
        <v>5796</v>
      </c>
      <c r="H24" s="149">
        <v>8694</v>
      </c>
      <c r="I24" s="149">
        <v>11592</v>
      </c>
      <c r="J24" s="149">
        <v>14490</v>
      </c>
      <c r="K24" s="149">
        <v>17388</v>
      </c>
      <c r="L24" s="149">
        <v>34776</v>
      </c>
      <c r="M24" s="151"/>
    </row>
    <row r="25" spans="1:13" ht="18.75">
      <c r="A25" s="148">
        <v>23</v>
      </c>
      <c r="B25" s="149">
        <v>966</v>
      </c>
      <c r="C25" s="149">
        <v>1449</v>
      </c>
      <c r="D25" s="149">
        <v>1932</v>
      </c>
      <c r="E25" s="149">
        <v>2415</v>
      </c>
      <c r="F25" s="149">
        <v>2898</v>
      </c>
      <c r="G25" s="149">
        <v>5796</v>
      </c>
      <c r="H25" s="149">
        <v>8694</v>
      </c>
      <c r="I25" s="149">
        <v>11592</v>
      </c>
      <c r="J25" s="149">
        <v>14490</v>
      </c>
      <c r="K25" s="149">
        <v>17388</v>
      </c>
      <c r="L25" s="149">
        <v>34776</v>
      </c>
      <c r="M25" s="151"/>
    </row>
    <row r="26" spans="1:13" ht="18.75">
      <c r="A26" s="148">
        <v>24</v>
      </c>
      <c r="B26" s="149">
        <v>966</v>
      </c>
      <c r="C26" s="149">
        <v>1449</v>
      </c>
      <c r="D26" s="149">
        <v>1932</v>
      </c>
      <c r="E26" s="149">
        <v>2415</v>
      </c>
      <c r="F26" s="149">
        <v>2898</v>
      </c>
      <c r="G26" s="149">
        <v>5796</v>
      </c>
      <c r="H26" s="149">
        <v>8694</v>
      </c>
      <c r="I26" s="149">
        <v>11592</v>
      </c>
      <c r="J26" s="149">
        <v>14490</v>
      </c>
      <c r="K26" s="149">
        <v>17388</v>
      </c>
      <c r="L26" s="149">
        <v>34776</v>
      </c>
      <c r="M26" s="151"/>
    </row>
    <row r="27" spans="1:13" s="100" customFormat="1" ht="18.75">
      <c r="A27" s="148">
        <v>25</v>
      </c>
      <c r="B27" s="149">
        <v>966</v>
      </c>
      <c r="C27" s="149">
        <v>1449</v>
      </c>
      <c r="D27" s="149">
        <v>1932</v>
      </c>
      <c r="E27" s="149">
        <v>2415</v>
      </c>
      <c r="F27" s="149">
        <v>2898</v>
      </c>
      <c r="G27" s="149">
        <v>5796</v>
      </c>
      <c r="H27" s="149">
        <v>8694</v>
      </c>
      <c r="I27" s="149">
        <v>11592</v>
      </c>
      <c r="J27" s="149">
        <v>14490</v>
      </c>
      <c r="K27" s="149">
        <v>17388</v>
      </c>
      <c r="L27" s="149">
        <v>34776</v>
      </c>
      <c r="M27" s="151"/>
    </row>
    <row r="28" spans="1:13" ht="18.75">
      <c r="A28" s="148">
        <v>26</v>
      </c>
      <c r="B28" s="149">
        <v>966</v>
      </c>
      <c r="C28" s="149">
        <v>1449</v>
      </c>
      <c r="D28" s="149">
        <v>1932</v>
      </c>
      <c r="E28" s="149">
        <v>2415</v>
      </c>
      <c r="F28" s="149">
        <v>2898</v>
      </c>
      <c r="G28" s="149">
        <v>5796</v>
      </c>
      <c r="H28" s="149">
        <v>8694</v>
      </c>
      <c r="I28" s="149">
        <v>11592</v>
      </c>
      <c r="J28" s="149">
        <v>14490</v>
      </c>
      <c r="K28" s="149">
        <v>17388</v>
      </c>
      <c r="L28" s="149">
        <v>34776</v>
      </c>
      <c r="M28" s="151"/>
    </row>
    <row r="29" spans="1:13" ht="18.75">
      <c r="A29" s="148">
        <v>27</v>
      </c>
      <c r="B29" s="149">
        <v>966</v>
      </c>
      <c r="C29" s="149">
        <v>1449</v>
      </c>
      <c r="D29" s="149">
        <v>1932</v>
      </c>
      <c r="E29" s="149">
        <v>2415</v>
      </c>
      <c r="F29" s="149">
        <v>2898</v>
      </c>
      <c r="G29" s="149">
        <v>5796</v>
      </c>
      <c r="H29" s="149">
        <v>8694</v>
      </c>
      <c r="I29" s="149">
        <v>11592</v>
      </c>
      <c r="J29" s="149">
        <v>14490</v>
      </c>
      <c r="K29" s="149">
        <v>17388</v>
      </c>
      <c r="L29" s="149">
        <v>34776</v>
      </c>
      <c r="M29" s="151"/>
    </row>
    <row r="30" spans="1:13" ht="18.75">
      <c r="A30" s="148">
        <v>28</v>
      </c>
      <c r="B30" s="149">
        <v>966</v>
      </c>
      <c r="C30" s="149">
        <v>1449</v>
      </c>
      <c r="D30" s="149">
        <v>1932</v>
      </c>
      <c r="E30" s="149">
        <v>2415</v>
      </c>
      <c r="F30" s="149">
        <v>2898</v>
      </c>
      <c r="G30" s="149">
        <v>5796</v>
      </c>
      <c r="H30" s="149">
        <v>8694</v>
      </c>
      <c r="I30" s="149">
        <v>11592</v>
      </c>
      <c r="J30" s="149">
        <v>14490</v>
      </c>
      <c r="K30" s="149">
        <v>17388</v>
      </c>
      <c r="L30" s="149">
        <v>34776</v>
      </c>
      <c r="M30" s="151"/>
    </row>
    <row r="31" spans="1:13" ht="18.75">
      <c r="A31" s="148">
        <v>29</v>
      </c>
      <c r="B31" s="149">
        <v>966</v>
      </c>
      <c r="C31" s="149">
        <v>1449</v>
      </c>
      <c r="D31" s="149">
        <v>1932</v>
      </c>
      <c r="E31" s="149">
        <v>2415</v>
      </c>
      <c r="F31" s="149">
        <v>2898</v>
      </c>
      <c r="G31" s="149">
        <v>5796</v>
      </c>
      <c r="H31" s="149">
        <v>8694</v>
      </c>
      <c r="I31" s="149">
        <v>11592</v>
      </c>
      <c r="J31" s="149">
        <v>14490</v>
      </c>
      <c r="K31" s="149">
        <v>17388</v>
      </c>
      <c r="L31" s="149">
        <v>34776</v>
      </c>
      <c r="M31" s="151"/>
    </row>
    <row r="32" spans="1:13" ht="18.75">
      <c r="A32" s="152">
        <v>30</v>
      </c>
      <c r="B32" s="153">
        <v>966</v>
      </c>
      <c r="C32" s="153">
        <v>1449</v>
      </c>
      <c r="D32" s="153">
        <v>1932</v>
      </c>
      <c r="E32" s="153">
        <v>2415</v>
      </c>
      <c r="F32" s="153">
        <v>2898</v>
      </c>
      <c r="G32" s="153">
        <v>5796</v>
      </c>
      <c r="H32" s="153">
        <v>8694</v>
      </c>
      <c r="I32" s="153">
        <v>11592</v>
      </c>
      <c r="J32" s="153">
        <v>14490</v>
      </c>
      <c r="K32" s="153">
        <v>17388</v>
      </c>
      <c r="L32" s="153">
        <v>34776</v>
      </c>
      <c r="M32" s="154"/>
    </row>
    <row r="33" spans="1:13" ht="18.75">
      <c r="A33" s="148">
        <v>31</v>
      </c>
      <c r="B33" s="149">
        <v>1288</v>
      </c>
      <c r="C33" s="149">
        <v>1932</v>
      </c>
      <c r="D33" s="149">
        <v>2576</v>
      </c>
      <c r="E33" s="149">
        <v>3220</v>
      </c>
      <c r="F33" s="149">
        <v>3864</v>
      </c>
      <c r="G33" s="149">
        <v>7728</v>
      </c>
      <c r="H33" s="149">
        <v>11592</v>
      </c>
      <c r="I33" s="149">
        <v>15456</v>
      </c>
      <c r="J33" s="149">
        <v>19320</v>
      </c>
      <c r="K33" s="149">
        <v>23184</v>
      </c>
      <c r="L33" s="149">
        <v>46368</v>
      </c>
      <c r="M33" s="151"/>
    </row>
    <row r="34" spans="1:13" ht="18.75">
      <c r="A34" s="148">
        <v>32</v>
      </c>
      <c r="B34" s="149">
        <v>1288</v>
      </c>
      <c r="C34" s="149">
        <v>1932</v>
      </c>
      <c r="D34" s="149">
        <v>2576</v>
      </c>
      <c r="E34" s="149">
        <v>3220</v>
      </c>
      <c r="F34" s="149">
        <v>3864</v>
      </c>
      <c r="G34" s="149">
        <v>7728</v>
      </c>
      <c r="H34" s="149">
        <v>11592</v>
      </c>
      <c r="I34" s="149">
        <v>15456</v>
      </c>
      <c r="J34" s="149">
        <v>19320</v>
      </c>
      <c r="K34" s="149">
        <v>23184</v>
      </c>
      <c r="L34" s="149">
        <v>46368</v>
      </c>
      <c r="M34" s="151"/>
    </row>
    <row r="35" spans="1:13" ht="18.75">
      <c r="A35" s="148">
        <v>33</v>
      </c>
      <c r="B35" s="149">
        <v>1288</v>
      </c>
      <c r="C35" s="149">
        <v>1932</v>
      </c>
      <c r="D35" s="149">
        <v>2576</v>
      </c>
      <c r="E35" s="149">
        <v>3220</v>
      </c>
      <c r="F35" s="149">
        <v>3864</v>
      </c>
      <c r="G35" s="149">
        <v>7728</v>
      </c>
      <c r="H35" s="149">
        <v>11592</v>
      </c>
      <c r="I35" s="149">
        <v>15456</v>
      </c>
      <c r="J35" s="149">
        <v>19320</v>
      </c>
      <c r="K35" s="149">
        <v>23184</v>
      </c>
      <c r="L35" s="149">
        <v>46368</v>
      </c>
      <c r="M35" s="151"/>
    </row>
    <row r="36" spans="1:13" ht="18.75">
      <c r="A36" s="148">
        <v>34</v>
      </c>
      <c r="B36" s="149">
        <v>1288</v>
      </c>
      <c r="C36" s="149">
        <v>1932</v>
      </c>
      <c r="D36" s="149">
        <v>2576</v>
      </c>
      <c r="E36" s="149">
        <v>3220</v>
      </c>
      <c r="F36" s="149">
        <v>3864</v>
      </c>
      <c r="G36" s="149">
        <v>7728</v>
      </c>
      <c r="H36" s="149">
        <v>11592</v>
      </c>
      <c r="I36" s="149">
        <v>15456</v>
      </c>
      <c r="J36" s="149">
        <v>19320</v>
      </c>
      <c r="K36" s="149">
        <v>23184</v>
      </c>
      <c r="L36" s="149">
        <v>46368</v>
      </c>
      <c r="M36" s="151"/>
    </row>
    <row r="37" spans="1:13" s="100" customFormat="1" ht="18.75">
      <c r="A37" s="148">
        <v>35</v>
      </c>
      <c r="B37" s="149">
        <v>1288</v>
      </c>
      <c r="C37" s="149">
        <v>1932</v>
      </c>
      <c r="D37" s="149">
        <v>2576</v>
      </c>
      <c r="E37" s="149">
        <v>3220</v>
      </c>
      <c r="F37" s="149">
        <v>3864</v>
      </c>
      <c r="G37" s="149">
        <v>7728</v>
      </c>
      <c r="H37" s="149">
        <v>11592</v>
      </c>
      <c r="I37" s="149">
        <v>15456</v>
      </c>
      <c r="J37" s="149">
        <v>19320</v>
      </c>
      <c r="K37" s="149">
        <v>23184</v>
      </c>
      <c r="L37" s="149">
        <v>46368</v>
      </c>
      <c r="M37" s="151"/>
    </row>
    <row r="38" spans="1:13" ht="18.75">
      <c r="A38" s="148">
        <v>36</v>
      </c>
      <c r="B38" s="149">
        <v>1288</v>
      </c>
      <c r="C38" s="149">
        <v>1932</v>
      </c>
      <c r="D38" s="149">
        <v>2576</v>
      </c>
      <c r="E38" s="149">
        <v>3220</v>
      </c>
      <c r="F38" s="149">
        <v>3864</v>
      </c>
      <c r="G38" s="149">
        <v>7728</v>
      </c>
      <c r="H38" s="149">
        <v>11592</v>
      </c>
      <c r="I38" s="149">
        <v>15456</v>
      </c>
      <c r="J38" s="149">
        <v>19320</v>
      </c>
      <c r="K38" s="149">
        <v>23184</v>
      </c>
      <c r="L38" s="149">
        <v>46368</v>
      </c>
      <c r="M38" s="151"/>
    </row>
    <row r="39" spans="1:13" ht="18.75">
      <c r="A39" s="148">
        <v>37</v>
      </c>
      <c r="B39" s="149">
        <v>1288</v>
      </c>
      <c r="C39" s="149">
        <v>1932</v>
      </c>
      <c r="D39" s="149">
        <v>2576</v>
      </c>
      <c r="E39" s="149">
        <v>3220</v>
      </c>
      <c r="F39" s="149">
        <v>3864</v>
      </c>
      <c r="G39" s="149">
        <v>7728</v>
      </c>
      <c r="H39" s="149">
        <v>11592</v>
      </c>
      <c r="I39" s="149">
        <v>15456</v>
      </c>
      <c r="J39" s="149">
        <v>19320</v>
      </c>
      <c r="K39" s="149">
        <v>23184</v>
      </c>
      <c r="L39" s="149">
        <v>46368</v>
      </c>
      <c r="M39" s="151"/>
    </row>
    <row r="40" spans="1:13" ht="18.75">
      <c r="A40" s="148">
        <v>38</v>
      </c>
      <c r="B40" s="149">
        <v>1288</v>
      </c>
      <c r="C40" s="149">
        <v>1932</v>
      </c>
      <c r="D40" s="149">
        <v>2576</v>
      </c>
      <c r="E40" s="149">
        <v>3220</v>
      </c>
      <c r="F40" s="149">
        <v>3864</v>
      </c>
      <c r="G40" s="149">
        <v>7728</v>
      </c>
      <c r="H40" s="149">
        <v>11592</v>
      </c>
      <c r="I40" s="149">
        <v>15456</v>
      </c>
      <c r="J40" s="149">
        <v>19320</v>
      </c>
      <c r="K40" s="149">
        <v>23184</v>
      </c>
      <c r="L40" s="149">
        <v>46368</v>
      </c>
      <c r="M40" s="151"/>
    </row>
    <row r="41" spans="1:13" ht="18.75">
      <c r="A41" s="148">
        <v>39</v>
      </c>
      <c r="B41" s="149">
        <v>1288</v>
      </c>
      <c r="C41" s="149">
        <v>1932</v>
      </c>
      <c r="D41" s="149">
        <v>2576</v>
      </c>
      <c r="E41" s="149">
        <v>3220</v>
      </c>
      <c r="F41" s="149">
        <v>3864</v>
      </c>
      <c r="G41" s="149">
        <v>7728</v>
      </c>
      <c r="H41" s="149">
        <v>11592</v>
      </c>
      <c r="I41" s="149">
        <v>15456</v>
      </c>
      <c r="J41" s="149">
        <v>19320</v>
      </c>
      <c r="K41" s="149">
        <v>23184</v>
      </c>
      <c r="L41" s="149">
        <v>46368</v>
      </c>
      <c r="M41" s="151"/>
    </row>
    <row r="42" spans="1:13" ht="18.75">
      <c r="A42" s="152">
        <v>40</v>
      </c>
      <c r="B42" s="153">
        <v>1288</v>
      </c>
      <c r="C42" s="153">
        <v>1932</v>
      </c>
      <c r="D42" s="153">
        <v>2576</v>
      </c>
      <c r="E42" s="153">
        <v>3220</v>
      </c>
      <c r="F42" s="153">
        <v>3864</v>
      </c>
      <c r="G42" s="153">
        <v>7728</v>
      </c>
      <c r="H42" s="153">
        <v>11592</v>
      </c>
      <c r="I42" s="153">
        <v>15456</v>
      </c>
      <c r="J42" s="153">
        <v>19320</v>
      </c>
      <c r="K42" s="153">
        <v>23184</v>
      </c>
      <c r="L42" s="153">
        <v>46368</v>
      </c>
      <c r="M42" s="154"/>
    </row>
    <row r="43" spans="1:13" ht="18.75">
      <c r="A43" s="148">
        <v>41</v>
      </c>
      <c r="B43" s="149">
        <v>1610</v>
      </c>
      <c r="C43" s="149">
        <v>2415</v>
      </c>
      <c r="D43" s="149">
        <v>3220</v>
      </c>
      <c r="E43" s="149">
        <v>4025</v>
      </c>
      <c r="F43" s="149">
        <v>4830</v>
      </c>
      <c r="G43" s="149">
        <v>9660</v>
      </c>
      <c r="H43" s="149">
        <v>14490</v>
      </c>
      <c r="I43" s="149">
        <v>19320</v>
      </c>
      <c r="J43" s="149">
        <v>24150</v>
      </c>
      <c r="K43" s="149">
        <v>28980</v>
      </c>
      <c r="L43" s="149">
        <v>57960</v>
      </c>
      <c r="M43" s="151"/>
    </row>
    <row r="44" spans="1:13" ht="18.75">
      <c r="A44" s="148">
        <v>42</v>
      </c>
      <c r="B44" s="149">
        <v>1610</v>
      </c>
      <c r="C44" s="149">
        <v>2415</v>
      </c>
      <c r="D44" s="149">
        <v>3220</v>
      </c>
      <c r="E44" s="149">
        <v>4025</v>
      </c>
      <c r="F44" s="149">
        <v>4830</v>
      </c>
      <c r="G44" s="149">
        <v>9660</v>
      </c>
      <c r="H44" s="149">
        <v>14490</v>
      </c>
      <c r="I44" s="149">
        <v>19320</v>
      </c>
      <c r="J44" s="149">
        <v>24150</v>
      </c>
      <c r="K44" s="149">
        <v>28980</v>
      </c>
      <c r="L44" s="149">
        <v>57960</v>
      </c>
      <c r="M44" s="151"/>
    </row>
    <row r="45" spans="1:13" ht="18.75">
      <c r="A45" s="148">
        <v>43</v>
      </c>
      <c r="B45" s="149">
        <v>1610</v>
      </c>
      <c r="C45" s="149">
        <v>2415</v>
      </c>
      <c r="D45" s="149">
        <v>3220</v>
      </c>
      <c r="E45" s="149">
        <v>4025</v>
      </c>
      <c r="F45" s="149">
        <v>4830</v>
      </c>
      <c r="G45" s="149">
        <v>9660</v>
      </c>
      <c r="H45" s="149">
        <v>14490</v>
      </c>
      <c r="I45" s="149">
        <v>19320</v>
      </c>
      <c r="J45" s="149">
        <v>24150</v>
      </c>
      <c r="K45" s="149">
        <v>28980</v>
      </c>
      <c r="L45" s="149">
        <v>57960</v>
      </c>
      <c r="M45" s="151"/>
    </row>
    <row r="46" spans="1:13" ht="18.75">
      <c r="A46" s="148">
        <v>44</v>
      </c>
      <c r="B46" s="149">
        <v>1610</v>
      </c>
      <c r="C46" s="149">
        <v>2415</v>
      </c>
      <c r="D46" s="149">
        <v>3220</v>
      </c>
      <c r="E46" s="149">
        <v>4025</v>
      </c>
      <c r="F46" s="149">
        <v>4830</v>
      </c>
      <c r="G46" s="149">
        <v>9660</v>
      </c>
      <c r="H46" s="149">
        <v>14490</v>
      </c>
      <c r="I46" s="149">
        <v>19320</v>
      </c>
      <c r="J46" s="149">
        <v>24150</v>
      </c>
      <c r="K46" s="149">
        <v>28980</v>
      </c>
      <c r="L46" s="149">
        <v>57960</v>
      </c>
      <c r="M46" s="151"/>
    </row>
    <row r="47" spans="1:13" s="100" customFormat="1" ht="18.75">
      <c r="A47" s="148">
        <v>45</v>
      </c>
      <c r="B47" s="149">
        <v>1610</v>
      </c>
      <c r="C47" s="149">
        <v>2415</v>
      </c>
      <c r="D47" s="149">
        <v>3220</v>
      </c>
      <c r="E47" s="149">
        <v>4025</v>
      </c>
      <c r="F47" s="149">
        <v>4830</v>
      </c>
      <c r="G47" s="149">
        <v>9660</v>
      </c>
      <c r="H47" s="149">
        <v>14490</v>
      </c>
      <c r="I47" s="149">
        <v>19320</v>
      </c>
      <c r="J47" s="149">
        <v>24150</v>
      </c>
      <c r="K47" s="149">
        <v>28980</v>
      </c>
      <c r="L47" s="149">
        <v>57960</v>
      </c>
      <c r="M47" s="151"/>
    </row>
    <row r="48" spans="1:13" ht="18.75">
      <c r="A48" s="148">
        <v>46</v>
      </c>
      <c r="B48" s="149">
        <v>1610</v>
      </c>
      <c r="C48" s="149">
        <v>2415</v>
      </c>
      <c r="D48" s="149">
        <v>3220</v>
      </c>
      <c r="E48" s="149">
        <v>4025</v>
      </c>
      <c r="F48" s="149">
        <v>4830</v>
      </c>
      <c r="G48" s="149">
        <v>9660</v>
      </c>
      <c r="H48" s="149">
        <v>14490</v>
      </c>
      <c r="I48" s="149">
        <v>19320</v>
      </c>
      <c r="J48" s="149">
        <v>24150</v>
      </c>
      <c r="K48" s="149">
        <v>28980</v>
      </c>
      <c r="L48" s="149">
        <v>57960</v>
      </c>
      <c r="M48" s="151"/>
    </row>
    <row r="49" spans="1:13" ht="18.75">
      <c r="A49" s="148">
        <v>47</v>
      </c>
      <c r="B49" s="149">
        <v>1610</v>
      </c>
      <c r="C49" s="149">
        <v>2415</v>
      </c>
      <c r="D49" s="149">
        <v>3220</v>
      </c>
      <c r="E49" s="149">
        <v>4025</v>
      </c>
      <c r="F49" s="149">
        <v>4830</v>
      </c>
      <c r="G49" s="149">
        <v>9660</v>
      </c>
      <c r="H49" s="149">
        <v>14490</v>
      </c>
      <c r="I49" s="149">
        <v>19320</v>
      </c>
      <c r="J49" s="149">
        <v>24150</v>
      </c>
      <c r="K49" s="149">
        <v>28980</v>
      </c>
      <c r="L49" s="149">
        <v>57960</v>
      </c>
      <c r="M49" s="151"/>
    </row>
    <row r="50" spans="1:13" ht="18.75">
      <c r="A50" s="148">
        <v>48</v>
      </c>
      <c r="B50" s="149">
        <v>1610</v>
      </c>
      <c r="C50" s="149">
        <v>2415</v>
      </c>
      <c r="D50" s="149">
        <v>3220</v>
      </c>
      <c r="E50" s="149">
        <v>4025</v>
      </c>
      <c r="F50" s="149">
        <v>4830</v>
      </c>
      <c r="G50" s="149">
        <v>9660</v>
      </c>
      <c r="H50" s="149">
        <v>14490</v>
      </c>
      <c r="I50" s="149">
        <v>19320</v>
      </c>
      <c r="J50" s="149">
        <v>24150</v>
      </c>
      <c r="K50" s="149">
        <v>28980</v>
      </c>
      <c r="L50" s="149">
        <v>57960</v>
      </c>
      <c r="M50" s="151"/>
    </row>
    <row r="51" spans="1:13" ht="18.75">
      <c r="A51" s="148">
        <v>49</v>
      </c>
      <c r="B51" s="149">
        <v>1610</v>
      </c>
      <c r="C51" s="149">
        <v>2415</v>
      </c>
      <c r="D51" s="149">
        <v>3220</v>
      </c>
      <c r="E51" s="149">
        <v>4025</v>
      </c>
      <c r="F51" s="149">
        <v>4830</v>
      </c>
      <c r="G51" s="149">
        <v>9660</v>
      </c>
      <c r="H51" s="149">
        <v>14490</v>
      </c>
      <c r="I51" s="149">
        <v>19320</v>
      </c>
      <c r="J51" s="149">
        <v>24150</v>
      </c>
      <c r="K51" s="149">
        <v>28980</v>
      </c>
      <c r="L51" s="149">
        <v>57960</v>
      </c>
      <c r="M51" s="151"/>
    </row>
    <row r="52" spans="1:13" ht="18.75">
      <c r="A52" s="152">
        <v>50</v>
      </c>
      <c r="B52" s="153">
        <v>1610</v>
      </c>
      <c r="C52" s="153">
        <v>2415</v>
      </c>
      <c r="D52" s="153">
        <v>3220</v>
      </c>
      <c r="E52" s="153">
        <v>4025</v>
      </c>
      <c r="F52" s="153">
        <v>4830</v>
      </c>
      <c r="G52" s="153">
        <v>9660</v>
      </c>
      <c r="H52" s="153">
        <v>14490</v>
      </c>
      <c r="I52" s="153">
        <v>19320</v>
      </c>
      <c r="J52" s="153">
        <v>24150</v>
      </c>
      <c r="K52" s="153">
        <v>28980</v>
      </c>
      <c r="L52" s="153">
        <v>57960</v>
      </c>
      <c r="M52" s="154"/>
    </row>
    <row r="53" spans="1:13" ht="18.75">
      <c r="A53" s="148">
        <v>51</v>
      </c>
      <c r="B53" s="149">
        <v>1932</v>
      </c>
      <c r="C53" s="149">
        <v>2898</v>
      </c>
      <c r="D53" s="149">
        <v>3864</v>
      </c>
      <c r="E53" s="149">
        <v>4830</v>
      </c>
      <c r="F53" s="149">
        <v>5796</v>
      </c>
      <c r="G53" s="149">
        <v>11592</v>
      </c>
      <c r="H53" s="149">
        <v>17388</v>
      </c>
      <c r="I53" s="149">
        <v>23184</v>
      </c>
      <c r="J53" s="149">
        <v>28980</v>
      </c>
      <c r="K53" s="149">
        <v>34776</v>
      </c>
      <c r="L53" s="149">
        <v>69552</v>
      </c>
      <c r="M53" s="151"/>
    </row>
    <row r="54" spans="1:13" ht="18.75">
      <c r="A54" s="148">
        <v>52</v>
      </c>
      <c r="B54" s="149">
        <v>1932</v>
      </c>
      <c r="C54" s="149">
        <v>2898</v>
      </c>
      <c r="D54" s="149">
        <v>3864</v>
      </c>
      <c r="E54" s="149">
        <v>4830</v>
      </c>
      <c r="F54" s="149">
        <v>5796</v>
      </c>
      <c r="G54" s="149">
        <v>11592</v>
      </c>
      <c r="H54" s="149">
        <v>17388</v>
      </c>
      <c r="I54" s="149">
        <v>23184</v>
      </c>
      <c r="J54" s="149">
        <v>28980</v>
      </c>
      <c r="K54" s="149">
        <v>34776</v>
      </c>
      <c r="L54" s="149">
        <v>69552</v>
      </c>
      <c r="M54" s="151"/>
    </row>
    <row r="55" spans="1:13" ht="18.75">
      <c r="A55" s="148">
        <v>53</v>
      </c>
      <c r="B55" s="149">
        <v>1932</v>
      </c>
      <c r="C55" s="149">
        <v>2898</v>
      </c>
      <c r="D55" s="149">
        <v>3864</v>
      </c>
      <c r="E55" s="149">
        <v>4830</v>
      </c>
      <c r="F55" s="149">
        <v>5796</v>
      </c>
      <c r="G55" s="149">
        <v>11592</v>
      </c>
      <c r="H55" s="149">
        <v>17388</v>
      </c>
      <c r="I55" s="149">
        <v>23184</v>
      </c>
      <c r="J55" s="149">
        <v>28980</v>
      </c>
      <c r="K55" s="149">
        <v>34776</v>
      </c>
      <c r="L55" s="149">
        <v>69552</v>
      </c>
      <c r="M55" s="151"/>
    </row>
    <row r="56" spans="1:13" ht="18.75">
      <c r="A56" s="148">
        <v>54</v>
      </c>
      <c r="B56" s="149">
        <v>1932</v>
      </c>
      <c r="C56" s="149">
        <v>2898</v>
      </c>
      <c r="D56" s="149">
        <v>3864</v>
      </c>
      <c r="E56" s="149">
        <v>4830</v>
      </c>
      <c r="F56" s="149">
        <v>5796</v>
      </c>
      <c r="G56" s="149">
        <v>11592</v>
      </c>
      <c r="H56" s="149">
        <v>17388</v>
      </c>
      <c r="I56" s="149">
        <v>23184</v>
      </c>
      <c r="J56" s="149">
        <v>28980</v>
      </c>
      <c r="K56" s="149">
        <v>34776</v>
      </c>
      <c r="L56" s="149">
        <v>69552</v>
      </c>
      <c r="M56" s="151"/>
    </row>
    <row r="57" spans="1:13" s="100" customFormat="1" ht="18.75">
      <c r="A57" s="148">
        <v>55</v>
      </c>
      <c r="B57" s="149">
        <v>1932</v>
      </c>
      <c r="C57" s="149">
        <v>2898</v>
      </c>
      <c r="D57" s="149">
        <v>3864</v>
      </c>
      <c r="E57" s="149">
        <v>4830</v>
      </c>
      <c r="F57" s="149">
        <v>5796</v>
      </c>
      <c r="G57" s="149">
        <v>11592</v>
      </c>
      <c r="H57" s="149">
        <v>17388</v>
      </c>
      <c r="I57" s="149">
        <v>23184</v>
      </c>
      <c r="J57" s="149">
        <v>28980</v>
      </c>
      <c r="K57" s="149">
        <v>34776</v>
      </c>
      <c r="L57" s="149">
        <v>69552</v>
      </c>
      <c r="M57" s="151"/>
    </row>
    <row r="58" spans="1:13" ht="18.75">
      <c r="A58" s="148">
        <v>56</v>
      </c>
      <c r="B58" s="149">
        <v>1932</v>
      </c>
      <c r="C58" s="149">
        <v>2898</v>
      </c>
      <c r="D58" s="149">
        <v>3864</v>
      </c>
      <c r="E58" s="149">
        <v>4830</v>
      </c>
      <c r="F58" s="149">
        <v>5796</v>
      </c>
      <c r="G58" s="149">
        <v>11592</v>
      </c>
      <c r="H58" s="149">
        <v>17388</v>
      </c>
      <c r="I58" s="149">
        <v>23184</v>
      </c>
      <c r="J58" s="149">
        <v>28980</v>
      </c>
      <c r="K58" s="149">
        <v>34776</v>
      </c>
      <c r="L58" s="149">
        <v>69552</v>
      </c>
      <c r="M58" s="151"/>
    </row>
    <row r="59" spans="1:13" ht="18.75">
      <c r="A59" s="148">
        <v>57</v>
      </c>
      <c r="B59" s="149">
        <v>1932</v>
      </c>
      <c r="C59" s="149">
        <v>2898</v>
      </c>
      <c r="D59" s="149">
        <v>3864</v>
      </c>
      <c r="E59" s="149">
        <v>4830</v>
      </c>
      <c r="F59" s="149">
        <v>5796</v>
      </c>
      <c r="G59" s="149">
        <v>11592</v>
      </c>
      <c r="H59" s="149">
        <v>17388</v>
      </c>
      <c r="I59" s="149">
        <v>23184</v>
      </c>
      <c r="J59" s="149">
        <v>28980</v>
      </c>
      <c r="K59" s="149">
        <v>34776</v>
      </c>
      <c r="L59" s="149">
        <v>69552</v>
      </c>
      <c r="M59" s="151"/>
    </row>
    <row r="60" spans="1:13" ht="18.75">
      <c r="A60" s="148">
        <v>58</v>
      </c>
      <c r="B60" s="149">
        <v>1932</v>
      </c>
      <c r="C60" s="149">
        <v>2898</v>
      </c>
      <c r="D60" s="149">
        <v>3864</v>
      </c>
      <c r="E60" s="149">
        <v>4830</v>
      </c>
      <c r="F60" s="149">
        <v>5796</v>
      </c>
      <c r="G60" s="149">
        <v>11592</v>
      </c>
      <c r="H60" s="149">
        <v>17388</v>
      </c>
      <c r="I60" s="149">
        <v>23184</v>
      </c>
      <c r="J60" s="149">
        <v>28980</v>
      </c>
      <c r="K60" s="149">
        <v>34776</v>
      </c>
      <c r="L60" s="149">
        <v>69552</v>
      </c>
      <c r="M60" s="151"/>
    </row>
    <row r="61" spans="1:13" ht="18.75">
      <c r="A61" s="148">
        <v>59</v>
      </c>
      <c r="B61" s="149">
        <v>1932</v>
      </c>
      <c r="C61" s="149">
        <v>2898</v>
      </c>
      <c r="D61" s="149">
        <v>3864</v>
      </c>
      <c r="E61" s="149">
        <v>4830</v>
      </c>
      <c r="F61" s="149">
        <v>5796</v>
      </c>
      <c r="G61" s="149">
        <v>11592</v>
      </c>
      <c r="H61" s="149">
        <v>17388</v>
      </c>
      <c r="I61" s="149">
        <v>23184</v>
      </c>
      <c r="J61" s="149">
        <v>28980</v>
      </c>
      <c r="K61" s="149">
        <v>34776</v>
      </c>
      <c r="L61" s="149">
        <v>69552</v>
      </c>
      <c r="M61" s="151"/>
    </row>
    <row r="62" spans="1:13" ht="18.75">
      <c r="A62" s="152">
        <v>60</v>
      </c>
      <c r="B62" s="153">
        <v>1932</v>
      </c>
      <c r="C62" s="153">
        <v>2898</v>
      </c>
      <c r="D62" s="153">
        <v>3864</v>
      </c>
      <c r="E62" s="153">
        <v>4830</v>
      </c>
      <c r="F62" s="153">
        <v>5796</v>
      </c>
      <c r="G62" s="153">
        <v>11592</v>
      </c>
      <c r="H62" s="153">
        <v>17388</v>
      </c>
      <c r="I62" s="153">
        <v>23184</v>
      </c>
      <c r="J62" s="153">
        <v>28980</v>
      </c>
      <c r="K62" s="153">
        <v>34776</v>
      </c>
      <c r="L62" s="153">
        <v>69552</v>
      </c>
      <c r="M62" s="154"/>
    </row>
    <row r="63" spans="1:13" ht="18.75">
      <c r="A63" s="148">
        <v>61</v>
      </c>
      <c r="B63" s="149">
        <v>2254</v>
      </c>
      <c r="C63" s="149">
        <v>3381</v>
      </c>
      <c r="D63" s="149">
        <v>4508</v>
      </c>
      <c r="E63" s="149">
        <v>5635</v>
      </c>
      <c r="F63" s="149">
        <v>6762</v>
      </c>
      <c r="G63" s="149">
        <v>13524</v>
      </c>
      <c r="H63" s="149">
        <v>20286</v>
      </c>
      <c r="I63" s="149">
        <v>27048</v>
      </c>
      <c r="J63" s="149">
        <v>33810</v>
      </c>
      <c r="K63" s="149">
        <v>40572</v>
      </c>
      <c r="L63" s="149">
        <v>81144</v>
      </c>
      <c r="M63" s="151"/>
    </row>
    <row r="64" spans="1:13" ht="18.75">
      <c r="A64" s="148">
        <v>62</v>
      </c>
      <c r="B64" s="149">
        <v>2254</v>
      </c>
      <c r="C64" s="149">
        <v>3381</v>
      </c>
      <c r="D64" s="149">
        <v>4508</v>
      </c>
      <c r="E64" s="149">
        <v>5635</v>
      </c>
      <c r="F64" s="149">
        <v>6762</v>
      </c>
      <c r="G64" s="149">
        <v>13524</v>
      </c>
      <c r="H64" s="149">
        <v>20286</v>
      </c>
      <c r="I64" s="149">
        <v>27048</v>
      </c>
      <c r="J64" s="149">
        <v>33810</v>
      </c>
      <c r="K64" s="149">
        <v>40572</v>
      </c>
      <c r="L64" s="149">
        <v>81144</v>
      </c>
      <c r="M64" s="151"/>
    </row>
    <row r="65" spans="1:13" ht="18.75">
      <c r="A65" s="148">
        <v>63</v>
      </c>
      <c r="B65" s="149">
        <v>2254</v>
      </c>
      <c r="C65" s="149">
        <v>3381</v>
      </c>
      <c r="D65" s="149">
        <v>4508</v>
      </c>
      <c r="E65" s="149">
        <v>5635</v>
      </c>
      <c r="F65" s="149">
        <v>6762</v>
      </c>
      <c r="G65" s="149">
        <v>13524</v>
      </c>
      <c r="H65" s="149">
        <v>20286</v>
      </c>
      <c r="I65" s="149">
        <v>27048</v>
      </c>
      <c r="J65" s="149">
        <v>33810</v>
      </c>
      <c r="K65" s="149">
        <v>40572</v>
      </c>
      <c r="L65" s="149">
        <v>81144</v>
      </c>
      <c r="M65" s="151"/>
    </row>
    <row r="66" spans="1:13" ht="18.75">
      <c r="A66" s="148">
        <v>64</v>
      </c>
      <c r="B66" s="149">
        <v>2254</v>
      </c>
      <c r="C66" s="149">
        <v>3381</v>
      </c>
      <c r="D66" s="149">
        <v>4508</v>
      </c>
      <c r="E66" s="149">
        <v>5635</v>
      </c>
      <c r="F66" s="149">
        <v>6762</v>
      </c>
      <c r="G66" s="149">
        <v>13524</v>
      </c>
      <c r="H66" s="149">
        <v>20286</v>
      </c>
      <c r="I66" s="149">
        <v>27048</v>
      </c>
      <c r="J66" s="149">
        <v>33810</v>
      </c>
      <c r="K66" s="149">
        <v>40572</v>
      </c>
      <c r="L66" s="149">
        <v>81144</v>
      </c>
      <c r="M66" s="151"/>
    </row>
    <row r="67" spans="1:13" s="100" customFormat="1" ht="18.75">
      <c r="A67" s="148">
        <v>65</v>
      </c>
      <c r="B67" s="149">
        <v>2254</v>
      </c>
      <c r="C67" s="149">
        <v>3381</v>
      </c>
      <c r="D67" s="149">
        <v>4508</v>
      </c>
      <c r="E67" s="149">
        <v>5635</v>
      </c>
      <c r="F67" s="149">
        <v>6762</v>
      </c>
      <c r="G67" s="149">
        <v>13524</v>
      </c>
      <c r="H67" s="149">
        <v>20286</v>
      </c>
      <c r="I67" s="149">
        <v>27048</v>
      </c>
      <c r="J67" s="149">
        <v>33810</v>
      </c>
      <c r="K67" s="149">
        <v>40572</v>
      </c>
      <c r="L67" s="149">
        <v>81144</v>
      </c>
      <c r="M67" s="151"/>
    </row>
    <row r="68" spans="1:13" ht="18.75">
      <c r="A68" s="148">
        <v>66</v>
      </c>
      <c r="B68" s="149">
        <v>2254</v>
      </c>
      <c r="C68" s="149">
        <v>3381</v>
      </c>
      <c r="D68" s="149">
        <v>4508</v>
      </c>
      <c r="E68" s="149">
        <v>5635</v>
      </c>
      <c r="F68" s="149">
        <v>6762</v>
      </c>
      <c r="G68" s="149">
        <v>13524</v>
      </c>
      <c r="H68" s="149">
        <v>20286</v>
      </c>
      <c r="I68" s="149">
        <v>27048</v>
      </c>
      <c r="J68" s="149">
        <v>33810</v>
      </c>
      <c r="K68" s="149">
        <v>40572</v>
      </c>
      <c r="L68" s="149">
        <v>81144</v>
      </c>
      <c r="M68" s="151"/>
    </row>
    <row r="69" spans="1:13" ht="18.75">
      <c r="A69" s="148">
        <v>67</v>
      </c>
      <c r="B69" s="149">
        <v>2254</v>
      </c>
      <c r="C69" s="149">
        <v>3381</v>
      </c>
      <c r="D69" s="149">
        <v>4508</v>
      </c>
      <c r="E69" s="149">
        <v>5635</v>
      </c>
      <c r="F69" s="149">
        <v>6762</v>
      </c>
      <c r="G69" s="149">
        <v>13524</v>
      </c>
      <c r="H69" s="149">
        <v>20286</v>
      </c>
      <c r="I69" s="149">
        <v>27048</v>
      </c>
      <c r="J69" s="149">
        <v>33810</v>
      </c>
      <c r="K69" s="149">
        <v>40572</v>
      </c>
      <c r="L69" s="149">
        <v>81144</v>
      </c>
      <c r="M69" s="151"/>
    </row>
    <row r="70" spans="1:13" ht="18.75">
      <c r="A70" s="148">
        <v>68</v>
      </c>
      <c r="B70" s="149">
        <v>2254</v>
      </c>
      <c r="C70" s="149">
        <v>3381</v>
      </c>
      <c r="D70" s="149">
        <v>4508</v>
      </c>
      <c r="E70" s="149">
        <v>5635</v>
      </c>
      <c r="F70" s="149">
        <v>6762</v>
      </c>
      <c r="G70" s="149">
        <v>13524</v>
      </c>
      <c r="H70" s="149">
        <v>20286</v>
      </c>
      <c r="I70" s="149">
        <v>27048</v>
      </c>
      <c r="J70" s="149">
        <v>33810</v>
      </c>
      <c r="K70" s="149">
        <v>40572</v>
      </c>
      <c r="L70" s="149">
        <v>81144</v>
      </c>
      <c r="M70" s="151"/>
    </row>
    <row r="71" spans="1:13" ht="18.75">
      <c r="A71" s="148">
        <v>69</v>
      </c>
      <c r="B71" s="149">
        <v>2254</v>
      </c>
      <c r="C71" s="149">
        <v>3381</v>
      </c>
      <c r="D71" s="149">
        <v>4508</v>
      </c>
      <c r="E71" s="149">
        <v>5635</v>
      </c>
      <c r="F71" s="149">
        <v>6762</v>
      </c>
      <c r="G71" s="149">
        <v>13524</v>
      </c>
      <c r="H71" s="149">
        <v>20286</v>
      </c>
      <c r="I71" s="149">
        <v>27048</v>
      </c>
      <c r="J71" s="149">
        <v>33810</v>
      </c>
      <c r="K71" s="149">
        <v>40572</v>
      </c>
      <c r="L71" s="149">
        <v>81144</v>
      </c>
      <c r="M71" s="151"/>
    </row>
    <row r="72" spans="1:13" ht="18.75">
      <c r="A72" s="152">
        <v>70</v>
      </c>
      <c r="B72" s="153">
        <v>2254</v>
      </c>
      <c r="C72" s="153">
        <v>3381</v>
      </c>
      <c r="D72" s="153">
        <v>4508</v>
      </c>
      <c r="E72" s="153">
        <v>5635</v>
      </c>
      <c r="F72" s="153">
        <v>6762</v>
      </c>
      <c r="G72" s="153">
        <v>13524</v>
      </c>
      <c r="H72" s="153">
        <v>20286</v>
      </c>
      <c r="I72" s="153">
        <v>27048</v>
      </c>
      <c r="J72" s="153">
        <v>33810</v>
      </c>
      <c r="K72" s="153">
        <v>40572</v>
      </c>
      <c r="L72" s="153">
        <v>81144</v>
      </c>
      <c r="M72" s="154"/>
    </row>
    <row r="73" spans="1:13" ht="18.75">
      <c r="A73" s="148">
        <v>71</v>
      </c>
      <c r="B73" s="149">
        <v>2576</v>
      </c>
      <c r="C73" s="149">
        <v>3864</v>
      </c>
      <c r="D73" s="149">
        <v>5152</v>
      </c>
      <c r="E73" s="149">
        <v>6440</v>
      </c>
      <c r="F73" s="149">
        <v>7728</v>
      </c>
      <c r="G73" s="149">
        <v>15456</v>
      </c>
      <c r="H73" s="149">
        <v>23184</v>
      </c>
      <c r="I73" s="149">
        <v>30912</v>
      </c>
      <c r="J73" s="149">
        <v>38640</v>
      </c>
      <c r="K73" s="149">
        <v>46368</v>
      </c>
      <c r="L73" s="149">
        <v>92736</v>
      </c>
      <c r="M73" s="151"/>
    </row>
    <row r="74" spans="1:13" ht="18.75">
      <c r="A74" s="148">
        <v>72</v>
      </c>
      <c r="B74" s="149">
        <v>2576</v>
      </c>
      <c r="C74" s="149">
        <v>3864</v>
      </c>
      <c r="D74" s="149">
        <v>5152</v>
      </c>
      <c r="E74" s="149">
        <v>6440</v>
      </c>
      <c r="F74" s="149">
        <v>7728</v>
      </c>
      <c r="G74" s="149">
        <v>15456</v>
      </c>
      <c r="H74" s="149">
        <v>23184</v>
      </c>
      <c r="I74" s="149">
        <v>30912</v>
      </c>
      <c r="J74" s="149">
        <v>38640</v>
      </c>
      <c r="K74" s="149">
        <v>46368</v>
      </c>
      <c r="L74" s="149">
        <v>92736</v>
      </c>
      <c r="M74" s="151"/>
    </row>
    <row r="75" spans="1:13" ht="18.75">
      <c r="A75" s="148">
        <v>73</v>
      </c>
      <c r="B75" s="149">
        <v>2576</v>
      </c>
      <c r="C75" s="149">
        <v>3864</v>
      </c>
      <c r="D75" s="149">
        <v>5152</v>
      </c>
      <c r="E75" s="149">
        <v>6440</v>
      </c>
      <c r="F75" s="149">
        <v>7728</v>
      </c>
      <c r="G75" s="149">
        <v>15456</v>
      </c>
      <c r="H75" s="149">
        <v>23184</v>
      </c>
      <c r="I75" s="149">
        <v>30912</v>
      </c>
      <c r="J75" s="149">
        <v>38640</v>
      </c>
      <c r="K75" s="149">
        <v>46368</v>
      </c>
      <c r="L75" s="149">
        <v>92736</v>
      </c>
      <c r="M75" s="151"/>
    </row>
    <row r="76" spans="1:13" ht="18.75">
      <c r="A76" s="148">
        <v>74</v>
      </c>
      <c r="B76" s="149">
        <v>2576</v>
      </c>
      <c r="C76" s="149">
        <v>3864</v>
      </c>
      <c r="D76" s="149">
        <v>5152</v>
      </c>
      <c r="E76" s="149">
        <v>6440</v>
      </c>
      <c r="F76" s="149">
        <v>7728</v>
      </c>
      <c r="G76" s="149">
        <v>15456</v>
      </c>
      <c r="H76" s="149">
        <v>23184</v>
      </c>
      <c r="I76" s="149">
        <v>30912</v>
      </c>
      <c r="J76" s="149">
        <v>38640</v>
      </c>
      <c r="K76" s="149">
        <v>46368</v>
      </c>
      <c r="L76" s="149">
        <v>92736</v>
      </c>
      <c r="M76" s="151"/>
    </row>
    <row r="77" spans="1:13" s="100" customFormat="1" ht="18.75">
      <c r="A77" s="148">
        <v>75</v>
      </c>
      <c r="B77" s="149">
        <v>2576</v>
      </c>
      <c r="C77" s="149">
        <v>3864</v>
      </c>
      <c r="D77" s="149">
        <v>5152</v>
      </c>
      <c r="E77" s="149">
        <v>6440</v>
      </c>
      <c r="F77" s="149">
        <v>7728</v>
      </c>
      <c r="G77" s="149">
        <v>15456</v>
      </c>
      <c r="H77" s="149">
        <v>23184</v>
      </c>
      <c r="I77" s="149">
        <v>30912</v>
      </c>
      <c r="J77" s="149">
        <v>38640</v>
      </c>
      <c r="K77" s="149">
        <v>46368</v>
      </c>
      <c r="L77" s="149">
        <v>92736</v>
      </c>
      <c r="M77" s="151"/>
    </row>
    <row r="78" spans="1:13" ht="18.75">
      <c r="A78" s="148">
        <v>76</v>
      </c>
      <c r="B78" s="149">
        <v>2576</v>
      </c>
      <c r="C78" s="149">
        <v>3864</v>
      </c>
      <c r="D78" s="149">
        <v>5152</v>
      </c>
      <c r="E78" s="149">
        <v>6440</v>
      </c>
      <c r="F78" s="149">
        <v>7728</v>
      </c>
      <c r="G78" s="149">
        <v>15456</v>
      </c>
      <c r="H78" s="149">
        <v>23184</v>
      </c>
      <c r="I78" s="149">
        <v>30912</v>
      </c>
      <c r="J78" s="149">
        <v>38640</v>
      </c>
      <c r="K78" s="149">
        <v>46368</v>
      </c>
      <c r="L78" s="149">
        <v>92736</v>
      </c>
      <c r="M78" s="151"/>
    </row>
    <row r="79" spans="1:13" ht="18.75">
      <c r="A79" s="148">
        <v>77</v>
      </c>
      <c r="B79" s="149">
        <v>2576</v>
      </c>
      <c r="C79" s="149">
        <v>3864</v>
      </c>
      <c r="D79" s="149">
        <v>5152</v>
      </c>
      <c r="E79" s="149">
        <v>6440</v>
      </c>
      <c r="F79" s="149">
        <v>7728</v>
      </c>
      <c r="G79" s="149">
        <v>15456</v>
      </c>
      <c r="H79" s="149">
        <v>23184</v>
      </c>
      <c r="I79" s="149">
        <v>30912</v>
      </c>
      <c r="J79" s="149">
        <v>38640</v>
      </c>
      <c r="K79" s="149">
        <v>46368</v>
      </c>
      <c r="L79" s="149">
        <v>92736</v>
      </c>
      <c r="M79" s="151"/>
    </row>
    <row r="80" spans="1:13" ht="18.75">
      <c r="A80" s="148">
        <v>78</v>
      </c>
      <c r="B80" s="149">
        <v>2576</v>
      </c>
      <c r="C80" s="149">
        <v>3864</v>
      </c>
      <c r="D80" s="149">
        <v>5152</v>
      </c>
      <c r="E80" s="149">
        <v>6440</v>
      </c>
      <c r="F80" s="149">
        <v>7728</v>
      </c>
      <c r="G80" s="149">
        <v>15456</v>
      </c>
      <c r="H80" s="149">
        <v>23184</v>
      </c>
      <c r="I80" s="149">
        <v>30912</v>
      </c>
      <c r="J80" s="149">
        <v>38640</v>
      </c>
      <c r="K80" s="149">
        <v>46368</v>
      </c>
      <c r="L80" s="149">
        <v>92736</v>
      </c>
      <c r="M80" s="151"/>
    </row>
    <row r="81" spans="1:13" ht="18.75">
      <c r="A81" s="148">
        <v>79</v>
      </c>
      <c r="B81" s="149">
        <v>2576</v>
      </c>
      <c r="C81" s="149">
        <v>3864</v>
      </c>
      <c r="D81" s="149">
        <v>5152</v>
      </c>
      <c r="E81" s="149">
        <v>6440</v>
      </c>
      <c r="F81" s="149">
        <v>7728</v>
      </c>
      <c r="G81" s="149">
        <v>15456</v>
      </c>
      <c r="H81" s="149">
        <v>23184</v>
      </c>
      <c r="I81" s="149">
        <v>30912</v>
      </c>
      <c r="J81" s="149">
        <v>38640</v>
      </c>
      <c r="K81" s="149">
        <v>46368</v>
      </c>
      <c r="L81" s="149">
        <v>92736</v>
      </c>
      <c r="M81" s="151"/>
    </row>
    <row r="82" spans="1:13" ht="18.75">
      <c r="A82" s="152">
        <v>80</v>
      </c>
      <c r="B82" s="153">
        <v>2576</v>
      </c>
      <c r="C82" s="153">
        <v>3864</v>
      </c>
      <c r="D82" s="153">
        <v>5152</v>
      </c>
      <c r="E82" s="153">
        <v>6440</v>
      </c>
      <c r="F82" s="153">
        <v>7728</v>
      </c>
      <c r="G82" s="153">
        <v>15456</v>
      </c>
      <c r="H82" s="153">
        <v>23184</v>
      </c>
      <c r="I82" s="153">
        <v>30912</v>
      </c>
      <c r="J82" s="153">
        <v>38640</v>
      </c>
      <c r="K82" s="153">
        <v>46368</v>
      </c>
      <c r="L82" s="153">
        <v>92736</v>
      </c>
      <c r="M82" s="154"/>
    </row>
    <row r="83" spans="1:13" ht="18.75">
      <c r="A83" s="148">
        <v>81</v>
      </c>
      <c r="B83" s="149">
        <v>2898</v>
      </c>
      <c r="C83" s="149">
        <v>4347</v>
      </c>
      <c r="D83" s="149">
        <v>5796</v>
      </c>
      <c r="E83" s="149">
        <v>7245</v>
      </c>
      <c r="F83" s="149">
        <v>8694</v>
      </c>
      <c r="G83" s="149">
        <v>17388</v>
      </c>
      <c r="H83" s="149">
        <v>26082</v>
      </c>
      <c r="I83" s="149">
        <v>34776</v>
      </c>
      <c r="J83" s="149">
        <v>43470</v>
      </c>
      <c r="K83" s="149">
        <v>52164</v>
      </c>
      <c r="L83" s="149">
        <v>104328</v>
      </c>
      <c r="M83" s="151"/>
    </row>
    <row r="84" spans="1:13" ht="18.75">
      <c r="A84" s="148">
        <v>82</v>
      </c>
      <c r="B84" s="149">
        <v>2898</v>
      </c>
      <c r="C84" s="149">
        <v>4347</v>
      </c>
      <c r="D84" s="149">
        <v>5796</v>
      </c>
      <c r="E84" s="149">
        <v>7245</v>
      </c>
      <c r="F84" s="149">
        <v>8694</v>
      </c>
      <c r="G84" s="149">
        <v>17388</v>
      </c>
      <c r="H84" s="149">
        <v>26082</v>
      </c>
      <c r="I84" s="149">
        <v>34776</v>
      </c>
      <c r="J84" s="149">
        <v>43470</v>
      </c>
      <c r="K84" s="149">
        <v>52164</v>
      </c>
      <c r="L84" s="149">
        <v>104328</v>
      </c>
      <c r="M84" s="151"/>
    </row>
    <row r="85" spans="1:13" ht="18.75">
      <c r="A85" s="148">
        <v>83</v>
      </c>
      <c r="B85" s="149">
        <v>2898</v>
      </c>
      <c r="C85" s="149">
        <v>4347</v>
      </c>
      <c r="D85" s="149">
        <v>5796</v>
      </c>
      <c r="E85" s="149">
        <v>7245</v>
      </c>
      <c r="F85" s="149">
        <v>8694</v>
      </c>
      <c r="G85" s="149">
        <v>17388</v>
      </c>
      <c r="H85" s="149">
        <v>26082</v>
      </c>
      <c r="I85" s="149">
        <v>34776</v>
      </c>
      <c r="J85" s="149">
        <v>43470</v>
      </c>
      <c r="K85" s="149">
        <v>52164</v>
      </c>
      <c r="L85" s="149">
        <v>104328</v>
      </c>
      <c r="M85" s="151"/>
    </row>
    <row r="86" spans="1:13" ht="18.75">
      <c r="A86" s="148">
        <v>84</v>
      </c>
      <c r="B86" s="149">
        <v>2898</v>
      </c>
      <c r="C86" s="149">
        <v>4347</v>
      </c>
      <c r="D86" s="149">
        <v>5796</v>
      </c>
      <c r="E86" s="149">
        <v>7245</v>
      </c>
      <c r="F86" s="149">
        <v>8694</v>
      </c>
      <c r="G86" s="149">
        <v>17388</v>
      </c>
      <c r="H86" s="149">
        <v>26082</v>
      </c>
      <c r="I86" s="149">
        <v>34776</v>
      </c>
      <c r="J86" s="149">
        <v>43470</v>
      </c>
      <c r="K86" s="149">
        <v>52164</v>
      </c>
      <c r="L86" s="149">
        <v>104328</v>
      </c>
      <c r="M86" s="151"/>
    </row>
    <row r="87" spans="1:13" s="100" customFormat="1" ht="18.75">
      <c r="A87" s="148">
        <v>85</v>
      </c>
      <c r="B87" s="149">
        <v>2898</v>
      </c>
      <c r="C87" s="149">
        <v>4347</v>
      </c>
      <c r="D87" s="149">
        <v>5796</v>
      </c>
      <c r="E87" s="149">
        <v>7245</v>
      </c>
      <c r="F87" s="149">
        <v>8694</v>
      </c>
      <c r="G87" s="149">
        <v>17388</v>
      </c>
      <c r="H87" s="149">
        <v>26082</v>
      </c>
      <c r="I87" s="149">
        <v>34776</v>
      </c>
      <c r="J87" s="149">
        <v>43470</v>
      </c>
      <c r="K87" s="149">
        <v>52164</v>
      </c>
      <c r="L87" s="149">
        <v>104328</v>
      </c>
      <c r="M87" s="151"/>
    </row>
    <row r="88" spans="1:13" ht="18.75">
      <c r="A88" s="148">
        <v>86</v>
      </c>
      <c r="B88" s="149">
        <v>2898</v>
      </c>
      <c r="C88" s="149">
        <v>4347</v>
      </c>
      <c r="D88" s="149">
        <v>5796</v>
      </c>
      <c r="E88" s="149">
        <v>7245</v>
      </c>
      <c r="F88" s="149">
        <v>8694</v>
      </c>
      <c r="G88" s="149">
        <v>17388</v>
      </c>
      <c r="H88" s="149">
        <v>26082</v>
      </c>
      <c r="I88" s="149">
        <v>34776</v>
      </c>
      <c r="J88" s="149">
        <v>43470</v>
      </c>
      <c r="K88" s="149">
        <v>52164</v>
      </c>
      <c r="L88" s="149">
        <v>104328</v>
      </c>
      <c r="M88" s="151"/>
    </row>
    <row r="89" spans="1:13" ht="18.75">
      <c r="A89" s="148">
        <v>87</v>
      </c>
      <c r="B89" s="149">
        <v>2898</v>
      </c>
      <c r="C89" s="149">
        <v>4347</v>
      </c>
      <c r="D89" s="149">
        <v>5796</v>
      </c>
      <c r="E89" s="149">
        <v>7245</v>
      </c>
      <c r="F89" s="149">
        <v>8694</v>
      </c>
      <c r="G89" s="149">
        <v>17388</v>
      </c>
      <c r="H89" s="149">
        <v>26082</v>
      </c>
      <c r="I89" s="149">
        <v>34776</v>
      </c>
      <c r="J89" s="149">
        <v>43470</v>
      </c>
      <c r="K89" s="149">
        <v>52164</v>
      </c>
      <c r="L89" s="149">
        <v>104328</v>
      </c>
      <c r="M89" s="151"/>
    </row>
    <row r="90" spans="1:13" ht="18.75">
      <c r="A90" s="148">
        <v>88</v>
      </c>
      <c r="B90" s="149">
        <v>2898</v>
      </c>
      <c r="C90" s="149">
        <v>4347</v>
      </c>
      <c r="D90" s="149">
        <v>5796</v>
      </c>
      <c r="E90" s="149">
        <v>7245</v>
      </c>
      <c r="F90" s="149">
        <v>8694</v>
      </c>
      <c r="G90" s="149">
        <v>17388</v>
      </c>
      <c r="H90" s="149">
        <v>26082</v>
      </c>
      <c r="I90" s="149">
        <v>34776</v>
      </c>
      <c r="J90" s="149">
        <v>43470</v>
      </c>
      <c r="K90" s="149">
        <v>52164</v>
      </c>
      <c r="L90" s="149">
        <v>104328</v>
      </c>
      <c r="M90" s="151"/>
    </row>
    <row r="91" spans="1:13" ht="18.75">
      <c r="A91" s="148">
        <v>89</v>
      </c>
      <c r="B91" s="149">
        <v>2898</v>
      </c>
      <c r="C91" s="149">
        <v>4347</v>
      </c>
      <c r="D91" s="149">
        <v>5796</v>
      </c>
      <c r="E91" s="149">
        <v>7245</v>
      </c>
      <c r="F91" s="149">
        <v>8694</v>
      </c>
      <c r="G91" s="149">
        <v>17388</v>
      </c>
      <c r="H91" s="149">
        <v>26082</v>
      </c>
      <c r="I91" s="149">
        <v>34776</v>
      </c>
      <c r="J91" s="149">
        <v>43470</v>
      </c>
      <c r="K91" s="149">
        <v>52164</v>
      </c>
      <c r="L91" s="149">
        <v>104328</v>
      </c>
      <c r="M91" s="151"/>
    </row>
    <row r="92" spans="1:13" ht="18.75">
      <c r="A92" s="152">
        <v>90</v>
      </c>
      <c r="B92" s="153">
        <v>2898</v>
      </c>
      <c r="C92" s="153">
        <v>4347</v>
      </c>
      <c r="D92" s="153">
        <v>5796</v>
      </c>
      <c r="E92" s="153">
        <v>7245</v>
      </c>
      <c r="F92" s="153">
        <v>8694</v>
      </c>
      <c r="G92" s="153">
        <v>17388</v>
      </c>
      <c r="H92" s="153">
        <v>26082</v>
      </c>
      <c r="I92" s="153">
        <v>34776</v>
      </c>
      <c r="J92" s="153">
        <v>43470</v>
      </c>
      <c r="K92" s="153">
        <v>52164</v>
      </c>
      <c r="L92" s="153">
        <v>104328</v>
      </c>
      <c r="M92" s="154"/>
    </row>
    <row r="93" spans="1:13" ht="18.75">
      <c r="A93" s="148">
        <v>91</v>
      </c>
      <c r="B93" s="149">
        <v>3220</v>
      </c>
      <c r="C93" s="149">
        <v>4830</v>
      </c>
      <c r="D93" s="149">
        <v>6440</v>
      </c>
      <c r="E93" s="149">
        <v>8050</v>
      </c>
      <c r="F93" s="149">
        <v>9660</v>
      </c>
      <c r="G93" s="149">
        <v>19320</v>
      </c>
      <c r="H93" s="149">
        <v>28980</v>
      </c>
      <c r="I93" s="149">
        <v>38640</v>
      </c>
      <c r="J93" s="149">
        <v>48300</v>
      </c>
      <c r="K93" s="149">
        <v>57960</v>
      </c>
      <c r="L93" s="149">
        <v>115920</v>
      </c>
      <c r="M93" s="151"/>
    </row>
    <row r="94" spans="1:13" ht="18.75">
      <c r="A94" s="148">
        <v>92</v>
      </c>
      <c r="B94" s="149">
        <v>3220</v>
      </c>
      <c r="C94" s="149">
        <v>4830</v>
      </c>
      <c r="D94" s="149">
        <v>6440</v>
      </c>
      <c r="E94" s="149">
        <v>8050</v>
      </c>
      <c r="F94" s="149">
        <v>9660</v>
      </c>
      <c r="G94" s="149">
        <v>19320</v>
      </c>
      <c r="H94" s="149">
        <v>28980</v>
      </c>
      <c r="I94" s="149">
        <v>38640</v>
      </c>
      <c r="J94" s="149">
        <v>48300</v>
      </c>
      <c r="K94" s="149">
        <v>57960</v>
      </c>
      <c r="L94" s="149">
        <v>115920</v>
      </c>
      <c r="M94" s="151"/>
    </row>
    <row r="95" spans="1:13" ht="18.75">
      <c r="A95" s="148">
        <v>93</v>
      </c>
      <c r="B95" s="149">
        <v>3220</v>
      </c>
      <c r="C95" s="149">
        <v>4830</v>
      </c>
      <c r="D95" s="149">
        <v>6440</v>
      </c>
      <c r="E95" s="149">
        <v>8050</v>
      </c>
      <c r="F95" s="149">
        <v>9660</v>
      </c>
      <c r="G95" s="149">
        <v>19320</v>
      </c>
      <c r="H95" s="149">
        <v>28980</v>
      </c>
      <c r="I95" s="149">
        <v>38640</v>
      </c>
      <c r="J95" s="149">
        <v>48300</v>
      </c>
      <c r="K95" s="149">
        <v>57960</v>
      </c>
      <c r="L95" s="149">
        <v>115920</v>
      </c>
      <c r="M95" s="151"/>
    </row>
    <row r="96" spans="1:13" ht="18.75">
      <c r="A96" s="148">
        <v>94</v>
      </c>
      <c r="B96" s="149">
        <v>3220</v>
      </c>
      <c r="C96" s="149">
        <v>4830</v>
      </c>
      <c r="D96" s="149">
        <v>6440</v>
      </c>
      <c r="E96" s="149">
        <v>8050</v>
      </c>
      <c r="F96" s="149">
        <v>9660</v>
      </c>
      <c r="G96" s="149">
        <v>19320</v>
      </c>
      <c r="H96" s="149">
        <v>28980</v>
      </c>
      <c r="I96" s="149">
        <v>38640</v>
      </c>
      <c r="J96" s="149">
        <v>48300</v>
      </c>
      <c r="K96" s="149">
        <v>57960</v>
      </c>
      <c r="L96" s="149">
        <v>115920</v>
      </c>
      <c r="M96" s="151"/>
    </row>
    <row r="97" spans="1:13" s="100" customFormat="1" ht="18.75">
      <c r="A97" s="148">
        <v>95</v>
      </c>
      <c r="B97" s="149">
        <v>3220</v>
      </c>
      <c r="C97" s="149">
        <v>4830</v>
      </c>
      <c r="D97" s="149">
        <v>6440</v>
      </c>
      <c r="E97" s="149">
        <v>8050</v>
      </c>
      <c r="F97" s="149">
        <v>9660</v>
      </c>
      <c r="G97" s="149">
        <v>19320</v>
      </c>
      <c r="H97" s="149">
        <v>28980</v>
      </c>
      <c r="I97" s="149">
        <v>38640</v>
      </c>
      <c r="J97" s="149">
        <v>48300</v>
      </c>
      <c r="K97" s="149">
        <v>57960</v>
      </c>
      <c r="L97" s="149">
        <v>115920</v>
      </c>
      <c r="M97" s="151"/>
    </row>
    <row r="98" spans="1:13" ht="18.75">
      <c r="A98" s="148">
        <v>96</v>
      </c>
      <c r="B98" s="149">
        <v>3220</v>
      </c>
      <c r="C98" s="149">
        <v>4830</v>
      </c>
      <c r="D98" s="149">
        <v>6440</v>
      </c>
      <c r="E98" s="149">
        <v>8050</v>
      </c>
      <c r="F98" s="149">
        <v>9660</v>
      </c>
      <c r="G98" s="149">
        <v>19320</v>
      </c>
      <c r="H98" s="149">
        <v>28980</v>
      </c>
      <c r="I98" s="149">
        <v>38640</v>
      </c>
      <c r="J98" s="149">
        <v>48300</v>
      </c>
      <c r="K98" s="149">
        <v>57960</v>
      </c>
      <c r="L98" s="149">
        <v>115920</v>
      </c>
      <c r="M98" s="151"/>
    </row>
    <row r="99" spans="1:13" ht="18.75">
      <c r="A99" s="148">
        <v>97</v>
      </c>
      <c r="B99" s="149">
        <v>3220</v>
      </c>
      <c r="C99" s="149">
        <v>4830</v>
      </c>
      <c r="D99" s="149">
        <v>6440</v>
      </c>
      <c r="E99" s="149">
        <v>8050</v>
      </c>
      <c r="F99" s="149">
        <v>9660</v>
      </c>
      <c r="G99" s="149">
        <v>19320</v>
      </c>
      <c r="H99" s="149">
        <v>28980</v>
      </c>
      <c r="I99" s="149">
        <v>38640</v>
      </c>
      <c r="J99" s="149">
        <v>48300</v>
      </c>
      <c r="K99" s="149">
        <v>57960</v>
      </c>
      <c r="L99" s="149">
        <v>115920</v>
      </c>
      <c r="M99" s="151"/>
    </row>
    <row r="100" spans="1:13" ht="18.75">
      <c r="A100" s="148">
        <v>98</v>
      </c>
      <c r="B100" s="149">
        <v>3220</v>
      </c>
      <c r="C100" s="149">
        <v>4830</v>
      </c>
      <c r="D100" s="149">
        <v>6440</v>
      </c>
      <c r="E100" s="149">
        <v>8050</v>
      </c>
      <c r="F100" s="149">
        <v>9660</v>
      </c>
      <c r="G100" s="149">
        <v>19320</v>
      </c>
      <c r="H100" s="149">
        <v>28980</v>
      </c>
      <c r="I100" s="149">
        <v>38640</v>
      </c>
      <c r="J100" s="149">
        <v>48300</v>
      </c>
      <c r="K100" s="149">
        <v>57960</v>
      </c>
      <c r="L100" s="149">
        <v>115920</v>
      </c>
      <c r="M100" s="151"/>
    </row>
    <row r="101" spans="1:13" ht="18.75">
      <c r="A101" s="148">
        <v>99</v>
      </c>
      <c r="B101" s="149">
        <v>3220</v>
      </c>
      <c r="C101" s="149">
        <v>4830</v>
      </c>
      <c r="D101" s="149">
        <v>6440</v>
      </c>
      <c r="E101" s="149">
        <v>8050</v>
      </c>
      <c r="F101" s="149">
        <v>9660</v>
      </c>
      <c r="G101" s="149">
        <v>19320</v>
      </c>
      <c r="H101" s="149">
        <v>28980</v>
      </c>
      <c r="I101" s="149">
        <v>38640</v>
      </c>
      <c r="J101" s="149">
        <v>48300</v>
      </c>
      <c r="K101" s="149">
        <v>57960</v>
      </c>
      <c r="L101" s="149">
        <v>115920</v>
      </c>
      <c r="M101" s="151"/>
    </row>
    <row r="102" spans="1:13" ht="18.75">
      <c r="A102" s="152">
        <v>100</v>
      </c>
      <c r="B102" s="153">
        <v>3220</v>
      </c>
      <c r="C102" s="153">
        <v>4830</v>
      </c>
      <c r="D102" s="153">
        <v>6440</v>
      </c>
      <c r="E102" s="153">
        <v>8050</v>
      </c>
      <c r="F102" s="153">
        <v>9660</v>
      </c>
      <c r="G102" s="153">
        <v>19320</v>
      </c>
      <c r="H102" s="153">
        <v>28980</v>
      </c>
      <c r="I102" s="153">
        <v>38640</v>
      </c>
      <c r="J102" s="153">
        <v>48300</v>
      </c>
      <c r="K102" s="153">
        <v>57960</v>
      </c>
      <c r="L102" s="153">
        <v>115920</v>
      </c>
      <c r="M102" s="154"/>
    </row>
    <row r="103" spans="1:13" ht="18.75">
      <c r="A103" s="148">
        <v>101</v>
      </c>
      <c r="B103" s="149">
        <v>3542</v>
      </c>
      <c r="C103" s="149">
        <v>5313</v>
      </c>
      <c r="D103" s="149">
        <v>7084</v>
      </c>
      <c r="E103" s="149">
        <v>8855</v>
      </c>
      <c r="F103" s="149">
        <v>10626</v>
      </c>
      <c r="G103" s="149">
        <v>21252</v>
      </c>
      <c r="H103" s="149">
        <v>31878</v>
      </c>
      <c r="I103" s="149">
        <v>42504</v>
      </c>
      <c r="J103" s="149">
        <v>53130</v>
      </c>
      <c r="K103" s="149">
        <v>63756</v>
      </c>
      <c r="L103" s="149">
        <v>127512</v>
      </c>
      <c r="M103" s="151"/>
    </row>
    <row r="104" spans="1:13" ht="18.75">
      <c r="A104" s="148">
        <v>102</v>
      </c>
      <c r="B104" s="149">
        <v>3542</v>
      </c>
      <c r="C104" s="149">
        <v>5313</v>
      </c>
      <c r="D104" s="149">
        <v>7084</v>
      </c>
      <c r="E104" s="149">
        <v>8855</v>
      </c>
      <c r="F104" s="149">
        <v>10626</v>
      </c>
      <c r="G104" s="149">
        <v>21252</v>
      </c>
      <c r="H104" s="149">
        <v>31878</v>
      </c>
      <c r="I104" s="149">
        <v>42504</v>
      </c>
      <c r="J104" s="149">
        <v>53130</v>
      </c>
      <c r="K104" s="149">
        <v>63756</v>
      </c>
      <c r="L104" s="149">
        <v>127512</v>
      </c>
      <c r="M104" s="151"/>
    </row>
    <row r="105" spans="1:13" ht="18.75">
      <c r="A105" s="148">
        <v>103</v>
      </c>
      <c r="B105" s="149">
        <v>3542</v>
      </c>
      <c r="C105" s="149">
        <v>5313</v>
      </c>
      <c r="D105" s="149">
        <v>7084</v>
      </c>
      <c r="E105" s="149">
        <v>8855</v>
      </c>
      <c r="F105" s="149">
        <v>10626</v>
      </c>
      <c r="G105" s="149">
        <v>21252</v>
      </c>
      <c r="H105" s="149">
        <v>31878</v>
      </c>
      <c r="I105" s="149">
        <v>42504</v>
      </c>
      <c r="J105" s="149">
        <v>53130</v>
      </c>
      <c r="K105" s="149">
        <v>63756</v>
      </c>
      <c r="L105" s="149">
        <v>127512</v>
      </c>
      <c r="M105" s="151"/>
    </row>
    <row r="106" spans="1:13" ht="18.75">
      <c r="A106" s="148">
        <v>104</v>
      </c>
      <c r="B106" s="149">
        <v>3542</v>
      </c>
      <c r="C106" s="149">
        <v>5313</v>
      </c>
      <c r="D106" s="149">
        <v>7084</v>
      </c>
      <c r="E106" s="149">
        <v>8855</v>
      </c>
      <c r="F106" s="149">
        <v>10626</v>
      </c>
      <c r="G106" s="149">
        <v>21252</v>
      </c>
      <c r="H106" s="149">
        <v>31878</v>
      </c>
      <c r="I106" s="149">
        <v>42504</v>
      </c>
      <c r="J106" s="149">
        <v>53130</v>
      </c>
      <c r="K106" s="149">
        <v>63756</v>
      </c>
      <c r="L106" s="149">
        <v>127512</v>
      </c>
      <c r="M106" s="151"/>
    </row>
    <row r="107" spans="1:13" s="100" customFormat="1" ht="18.75">
      <c r="A107" s="148">
        <v>105</v>
      </c>
      <c r="B107" s="149">
        <v>3542</v>
      </c>
      <c r="C107" s="149">
        <v>5313</v>
      </c>
      <c r="D107" s="149">
        <v>7084</v>
      </c>
      <c r="E107" s="149">
        <v>8855</v>
      </c>
      <c r="F107" s="149">
        <v>10626</v>
      </c>
      <c r="G107" s="149">
        <v>21252</v>
      </c>
      <c r="H107" s="149">
        <v>31878</v>
      </c>
      <c r="I107" s="149">
        <v>42504</v>
      </c>
      <c r="J107" s="149">
        <v>53130</v>
      </c>
      <c r="K107" s="149">
        <v>63756</v>
      </c>
      <c r="L107" s="149">
        <v>127512</v>
      </c>
      <c r="M107" s="151"/>
    </row>
    <row r="108" spans="1:13" ht="18.75">
      <c r="A108" s="148">
        <v>106</v>
      </c>
      <c r="B108" s="149">
        <v>3542</v>
      </c>
      <c r="C108" s="149">
        <v>5313</v>
      </c>
      <c r="D108" s="149">
        <v>7084</v>
      </c>
      <c r="E108" s="149">
        <v>8855</v>
      </c>
      <c r="F108" s="149">
        <v>10626</v>
      </c>
      <c r="G108" s="149">
        <v>21252</v>
      </c>
      <c r="H108" s="149">
        <v>31878</v>
      </c>
      <c r="I108" s="149">
        <v>42504</v>
      </c>
      <c r="J108" s="149">
        <v>53130</v>
      </c>
      <c r="K108" s="149">
        <v>63756</v>
      </c>
      <c r="L108" s="149">
        <v>127512</v>
      </c>
      <c r="M108" s="151"/>
    </row>
    <row r="109" spans="1:13" ht="18.75">
      <c r="A109" s="148">
        <v>107</v>
      </c>
      <c r="B109" s="149">
        <v>3542</v>
      </c>
      <c r="C109" s="149">
        <v>5313</v>
      </c>
      <c r="D109" s="149">
        <v>7084</v>
      </c>
      <c r="E109" s="149">
        <v>8855</v>
      </c>
      <c r="F109" s="149">
        <v>10626</v>
      </c>
      <c r="G109" s="149">
        <v>21252</v>
      </c>
      <c r="H109" s="149">
        <v>31878</v>
      </c>
      <c r="I109" s="149">
        <v>42504</v>
      </c>
      <c r="J109" s="149">
        <v>53130</v>
      </c>
      <c r="K109" s="149">
        <v>63756</v>
      </c>
      <c r="L109" s="149">
        <v>127512</v>
      </c>
      <c r="M109" s="151"/>
    </row>
    <row r="110" spans="1:13" ht="18.75">
      <c r="A110" s="148">
        <v>108</v>
      </c>
      <c r="B110" s="149">
        <v>3542</v>
      </c>
      <c r="C110" s="149">
        <v>5313</v>
      </c>
      <c r="D110" s="149">
        <v>7084</v>
      </c>
      <c r="E110" s="149">
        <v>8855</v>
      </c>
      <c r="F110" s="149">
        <v>10626</v>
      </c>
      <c r="G110" s="149">
        <v>21252</v>
      </c>
      <c r="H110" s="149">
        <v>31878</v>
      </c>
      <c r="I110" s="149">
        <v>42504</v>
      </c>
      <c r="J110" s="149">
        <v>53130</v>
      </c>
      <c r="K110" s="149">
        <v>63756</v>
      </c>
      <c r="L110" s="149">
        <v>127512</v>
      </c>
      <c r="M110" s="151"/>
    </row>
    <row r="111" spans="1:13" ht="18.75">
      <c r="A111" s="148">
        <v>109</v>
      </c>
      <c r="B111" s="149">
        <v>3542</v>
      </c>
      <c r="C111" s="149">
        <v>5313</v>
      </c>
      <c r="D111" s="149">
        <v>7084</v>
      </c>
      <c r="E111" s="149">
        <v>8855</v>
      </c>
      <c r="F111" s="149">
        <v>10626</v>
      </c>
      <c r="G111" s="149">
        <v>21252</v>
      </c>
      <c r="H111" s="149">
        <v>31878</v>
      </c>
      <c r="I111" s="149">
        <v>42504</v>
      </c>
      <c r="J111" s="149">
        <v>53130</v>
      </c>
      <c r="K111" s="149">
        <v>63756</v>
      </c>
      <c r="L111" s="149">
        <v>127512</v>
      </c>
      <c r="M111" s="151"/>
    </row>
    <row r="112" spans="1:13" ht="18.75">
      <c r="A112" s="152">
        <v>110</v>
      </c>
      <c r="B112" s="153">
        <v>3542</v>
      </c>
      <c r="C112" s="153">
        <v>5313</v>
      </c>
      <c r="D112" s="153">
        <v>7084</v>
      </c>
      <c r="E112" s="153">
        <v>8855</v>
      </c>
      <c r="F112" s="153">
        <v>10626</v>
      </c>
      <c r="G112" s="153">
        <v>21252</v>
      </c>
      <c r="H112" s="153">
        <v>31878</v>
      </c>
      <c r="I112" s="153">
        <v>42504</v>
      </c>
      <c r="J112" s="153">
        <v>53130</v>
      </c>
      <c r="K112" s="153">
        <v>63756</v>
      </c>
      <c r="L112" s="153">
        <v>127512</v>
      </c>
      <c r="M112" s="154"/>
    </row>
    <row r="113" spans="1:13" ht="18.75">
      <c r="A113" s="148">
        <v>111</v>
      </c>
      <c r="B113" s="149">
        <v>3864</v>
      </c>
      <c r="C113" s="149">
        <v>5796</v>
      </c>
      <c r="D113" s="149">
        <v>7728</v>
      </c>
      <c r="E113" s="149">
        <v>9660</v>
      </c>
      <c r="F113" s="149">
        <v>11592</v>
      </c>
      <c r="G113" s="149">
        <v>23184</v>
      </c>
      <c r="H113" s="149">
        <v>34776</v>
      </c>
      <c r="I113" s="149">
        <v>46368</v>
      </c>
      <c r="J113" s="149">
        <v>57960</v>
      </c>
      <c r="K113" s="149">
        <v>69552</v>
      </c>
      <c r="L113" s="149">
        <v>139104</v>
      </c>
      <c r="M113" s="151"/>
    </row>
    <row r="114" spans="1:13" ht="18.75">
      <c r="A114" s="148">
        <v>112</v>
      </c>
      <c r="B114" s="149">
        <v>3864</v>
      </c>
      <c r="C114" s="149">
        <v>5796</v>
      </c>
      <c r="D114" s="149">
        <v>7728</v>
      </c>
      <c r="E114" s="149">
        <v>9660</v>
      </c>
      <c r="F114" s="149">
        <v>11592</v>
      </c>
      <c r="G114" s="149">
        <v>23184</v>
      </c>
      <c r="H114" s="149">
        <v>34776</v>
      </c>
      <c r="I114" s="149">
        <v>46368</v>
      </c>
      <c r="J114" s="149">
        <v>57960</v>
      </c>
      <c r="K114" s="149">
        <v>69552</v>
      </c>
      <c r="L114" s="149">
        <v>139104</v>
      </c>
      <c r="M114" s="151"/>
    </row>
    <row r="115" spans="1:13" ht="18.75">
      <c r="A115" s="148">
        <v>113</v>
      </c>
      <c r="B115" s="149">
        <v>3864</v>
      </c>
      <c r="C115" s="149">
        <v>5796</v>
      </c>
      <c r="D115" s="149">
        <v>7728</v>
      </c>
      <c r="E115" s="149">
        <v>9660</v>
      </c>
      <c r="F115" s="149">
        <v>11592</v>
      </c>
      <c r="G115" s="149">
        <v>23184</v>
      </c>
      <c r="H115" s="149">
        <v>34776</v>
      </c>
      <c r="I115" s="149">
        <v>46368</v>
      </c>
      <c r="J115" s="149">
        <v>57960</v>
      </c>
      <c r="K115" s="149">
        <v>69552</v>
      </c>
      <c r="L115" s="149">
        <v>139104</v>
      </c>
      <c r="M115" s="151"/>
    </row>
    <row r="116" spans="1:13" ht="18.75">
      <c r="A116" s="148">
        <v>114</v>
      </c>
      <c r="B116" s="149">
        <v>3864</v>
      </c>
      <c r="C116" s="149">
        <v>5796</v>
      </c>
      <c r="D116" s="149">
        <v>7728</v>
      </c>
      <c r="E116" s="149">
        <v>9660</v>
      </c>
      <c r="F116" s="149">
        <v>11592</v>
      </c>
      <c r="G116" s="149">
        <v>23184</v>
      </c>
      <c r="H116" s="149">
        <v>34776</v>
      </c>
      <c r="I116" s="149">
        <v>46368</v>
      </c>
      <c r="J116" s="149">
        <v>57960</v>
      </c>
      <c r="K116" s="149">
        <v>69552</v>
      </c>
      <c r="L116" s="149">
        <v>139104</v>
      </c>
      <c r="M116" s="151"/>
    </row>
    <row r="117" spans="1:13" s="100" customFormat="1" ht="18.75">
      <c r="A117" s="148">
        <v>115</v>
      </c>
      <c r="B117" s="149">
        <v>3864</v>
      </c>
      <c r="C117" s="149">
        <v>5796</v>
      </c>
      <c r="D117" s="149">
        <v>7728</v>
      </c>
      <c r="E117" s="149">
        <v>9660</v>
      </c>
      <c r="F117" s="149">
        <v>11592</v>
      </c>
      <c r="G117" s="149">
        <v>23184</v>
      </c>
      <c r="H117" s="149">
        <v>34776</v>
      </c>
      <c r="I117" s="149">
        <v>46368</v>
      </c>
      <c r="J117" s="149">
        <v>57960</v>
      </c>
      <c r="K117" s="149">
        <v>69552</v>
      </c>
      <c r="L117" s="149">
        <v>139104</v>
      </c>
      <c r="M117" s="151"/>
    </row>
    <row r="118" spans="1:13" ht="18.75">
      <c r="A118" s="148">
        <v>116</v>
      </c>
      <c r="B118" s="149">
        <v>3864</v>
      </c>
      <c r="C118" s="149">
        <v>5796</v>
      </c>
      <c r="D118" s="149">
        <v>7728</v>
      </c>
      <c r="E118" s="149">
        <v>9660</v>
      </c>
      <c r="F118" s="149">
        <v>11592</v>
      </c>
      <c r="G118" s="149">
        <v>23184</v>
      </c>
      <c r="H118" s="149">
        <v>34776</v>
      </c>
      <c r="I118" s="149">
        <v>46368</v>
      </c>
      <c r="J118" s="149">
        <v>57960</v>
      </c>
      <c r="K118" s="149">
        <v>69552</v>
      </c>
      <c r="L118" s="149">
        <v>139104</v>
      </c>
      <c r="M118" s="151"/>
    </row>
    <row r="119" spans="1:13" ht="18.75">
      <c r="A119" s="148">
        <v>117</v>
      </c>
      <c r="B119" s="149">
        <v>3864</v>
      </c>
      <c r="C119" s="149">
        <v>5796</v>
      </c>
      <c r="D119" s="149">
        <v>7728</v>
      </c>
      <c r="E119" s="149">
        <v>9660</v>
      </c>
      <c r="F119" s="149">
        <v>11592</v>
      </c>
      <c r="G119" s="149">
        <v>23184</v>
      </c>
      <c r="H119" s="149">
        <v>34776</v>
      </c>
      <c r="I119" s="149">
        <v>46368</v>
      </c>
      <c r="J119" s="149">
        <v>57960</v>
      </c>
      <c r="K119" s="149">
        <v>69552</v>
      </c>
      <c r="L119" s="149">
        <v>139104</v>
      </c>
      <c r="M119" s="151"/>
    </row>
    <row r="120" spans="1:13" ht="18.75">
      <c r="A120" s="148">
        <v>118</v>
      </c>
      <c r="B120" s="149">
        <v>3864</v>
      </c>
      <c r="C120" s="149">
        <v>5796</v>
      </c>
      <c r="D120" s="149">
        <v>7728</v>
      </c>
      <c r="E120" s="149">
        <v>9660</v>
      </c>
      <c r="F120" s="149">
        <v>11592</v>
      </c>
      <c r="G120" s="149">
        <v>23184</v>
      </c>
      <c r="H120" s="149">
        <v>34776</v>
      </c>
      <c r="I120" s="149">
        <v>46368</v>
      </c>
      <c r="J120" s="149">
        <v>57960</v>
      </c>
      <c r="K120" s="149">
        <v>69552</v>
      </c>
      <c r="L120" s="149">
        <v>139104</v>
      </c>
      <c r="M120" s="151"/>
    </row>
    <row r="121" spans="1:13" ht="18.75">
      <c r="A121" s="148">
        <v>119</v>
      </c>
      <c r="B121" s="149">
        <v>3864</v>
      </c>
      <c r="C121" s="149">
        <v>5796</v>
      </c>
      <c r="D121" s="149">
        <v>7728</v>
      </c>
      <c r="E121" s="149">
        <v>9660</v>
      </c>
      <c r="F121" s="149">
        <v>11592</v>
      </c>
      <c r="G121" s="149">
        <v>23184</v>
      </c>
      <c r="H121" s="149">
        <v>34776</v>
      </c>
      <c r="I121" s="149">
        <v>46368</v>
      </c>
      <c r="J121" s="149">
        <v>57960</v>
      </c>
      <c r="K121" s="149">
        <v>69552</v>
      </c>
      <c r="L121" s="149">
        <v>139104</v>
      </c>
      <c r="M121" s="151"/>
    </row>
    <row r="122" spans="1:13" ht="18.75">
      <c r="A122" s="152">
        <v>120</v>
      </c>
      <c r="B122" s="153">
        <v>3864</v>
      </c>
      <c r="C122" s="153">
        <v>5796</v>
      </c>
      <c r="D122" s="153">
        <v>7728</v>
      </c>
      <c r="E122" s="153">
        <v>9660</v>
      </c>
      <c r="F122" s="153">
        <v>11592</v>
      </c>
      <c r="G122" s="153">
        <v>23184</v>
      </c>
      <c r="H122" s="153">
        <v>34776</v>
      </c>
      <c r="I122" s="153">
        <v>46368</v>
      </c>
      <c r="J122" s="153">
        <v>57960</v>
      </c>
      <c r="K122" s="153">
        <v>69552</v>
      </c>
      <c r="L122" s="153">
        <v>139104</v>
      </c>
      <c r="M122" s="154"/>
    </row>
    <row r="123" spans="1:13" ht="18.75">
      <c r="A123" s="148">
        <v>121</v>
      </c>
      <c r="B123" s="149">
        <v>4186</v>
      </c>
      <c r="C123" s="149">
        <v>6279</v>
      </c>
      <c r="D123" s="149">
        <v>8372</v>
      </c>
      <c r="E123" s="149">
        <v>10465</v>
      </c>
      <c r="F123" s="149">
        <v>12558</v>
      </c>
      <c r="G123" s="149">
        <v>25116</v>
      </c>
      <c r="H123" s="149">
        <v>37674</v>
      </c>
      <c r="I123" s="149">
        <v>50232</v>
      </c>
      <c r="J123" s="149">
        <v>62790</v>
      </c>
      <c r="K123" s="149">
        <v>75348</v>
      </c>
      <c r="L123" s="149">
        <v>150696</v>
      </c>
      <c r="M123" s="151"/>
    </row>
    <row r="124" spans="1:13" ht="18.75">
      <c r="A124" s="148">
        <v>122</v>
      </c>
      <c r="B124" s="149">
        <v>4186</v>
      </c>
      <c r="C124" s="149">
        <v>6279</v>
      </c>
      <c r="D124" s="149">
        <v>8372</v>
      </c>
      <c r="E124" s="149">
        <v>10465</v>
      </c>
      <c r="F124" s="149">
        <v>12558</v>
      </c>
      <c r="G124" s="149">
        <v>25116</v>
      </c>
      <c r="H124" s="149">
        <v>37674</v>
      </c>
      <c r="I124" s="149">
        <v>50232</v>
      </c>
      <c r="J124" s="149">
        <v>62790</v>
      </c>
      <c r="K124" s="149">
        <v>75348</v>
      </c>
      <c r="L124" s="149">
        <v>150696</v>
      </c>
      <c r="M124" s="151"/>
    </row>
    <row r="125" spans="1:13" ht="18.75">
      <c r="A125" s="148">
        <v>123</v>
      </c>
      <c r="B125" s="149">
        <v>4186</v>
      </c>
      <c r="C125" s="149">
        <v>6279</v>
      </c>
      <c r="D125" s="149">
        <v>8372</v>
      </c>
      <c r="E125" s="149">
        <v>10465</v>
      </c>
      <c r="F125" s="149">
        <v>12558</v>
      </c>
      <c r="G125" s="149">
        <v>25116</v>
      </c>
      <c r="H125" s="149">
        <v>37674</v>
      </c>
      <c r="I125" s="149">
        <v>50232</v>
      </c>
      <c r="J125" s="149">
        <v>62790</v>
      </c>
      <c r="K125" s="149">
        <v>75348</v>
      </c>
      <c r="L125" s="149">
        <v>150696</v>
      </c>
      <c r="M125" s="151"/>
    </row>
    <row r="126" spans="1:13" ht="18.75">
      <c r="A126" s="148">
        <v>124</v>
      </c>
      <c r="B126" s="149">
        <v>4186</v>
      </c>
      <c r="C126" s="149">
        <v>6279</v>
      </c>
      <c r="D126" s="149">
        <v>8372</v>
      </c>
      <c r="E126" s="149">
        <v>10465</v>
      </c>
      <c r="F126" s="149">
        <v>12558</v>
      </c>
      <c r="G126" s="149">
        <v>25116</v>
      </c>
      <c r="H126" s="149">
        <v>37674</v>
      </c>
      <c r="I126" s="149">
        <v>50232</v>
      </c>
      <c r="J126" s="149">
        <v>62790</v>
      </c>
      <c r="K126" s="149">
        <v>75348</v>
      </c>
      <c r="L126" s="149">
        <v>150696</v>
      </c>
      <c r="M126" s="151"/>
    </row>
    <row r="127" spans="1:13" s="100" customFormat="1" ht="18.75">
      <c r="A127" s="148">
        <v>125</v>
      </c>
      <c r="B127" s="149">
        <v>4186</v>
      </c>
      <c r="C127" s="149">
        <v>6279</v>
      </c>
      <c r="D127" s="149">
        <v>8372</v>
      </c>
      <c r="E127" s="149">
        <v>10465</v>
      </c>
      <c r="F127" s="149">
        <v>12558</v>
      </c>
      <c r="G127" s="149">
        <v>25116</v>
      </c>
      <c r="H127" s="149">
        <v>37674</v>
      </c>
      <c r="I127" s="149">
        <v>50232</v>
      </c>
      <c r="J127" s="149">
        <v>62790</v>
      </c>
      <c r="K127" s="149">
        <v>75348</v>
      </c>
      <c r="L127" s="149">
        <v>150696</v>
      </c>
      <c r="M127" s="151"/>
    </row>
    <row r="128" spans="1:13" ht="18.75">
      <c r="A128" s="148">
        <v>126</v>
      </c>
      <c r="B128" s="149">
        <v>4186</v>
      </c>
      <c r="C128" s="149">
        <v>6279</v>
      </c>
      <c r="D128" s="149">
        <v>8372</v>
      </c>
      <c r="E128" s="149">
        <v>10465</v>
      </c>
      <c r="F128" s="149">
        <v>12558</v>
      </c>
      <c r="G128" s="149">
        <v>25116</v>
      </c>
      <c r="H128" s="149">
        <v>37674</v>
      </c>
      <c r="I128" s="149">
        <v>50232</v>
      </c>
      <c r="J128" s="149">
        <v>62790</v>
      </c>
      <c r="K128" s="149">
        <v>75348</v>
      </c>
      <c r="L128" s="149">
        <v>150696</v>
      </c>
      <c r="M128" s="151"/>
    </row>
    <row r="129" spans="1:13" ht="18.75">
      <c r="A129" s="148">
        <v>127</v>
      </c>
      <c r="B129" s="149">
        <v>4186</v>
      </c>
      <c r="C129" s="149">
        <v>6279</v>
      </c>
      <c r="D129" s="149">
        <v>8372</v>
      </c>
      <c r="E129" s="149">
        <v>10465</v>
      </c>
      <c r="F129" s="149">
        <v>12558</v>
      </c>
      <c r="G129" s="149">
        <v>25116</v>
      </c>
      <c r="H129" s="149">
        <v>37674</v>
      </c>
      <c r="I129" s="149">
        <v>50232</v>
      </c>
      <c r="J129" s="149">
        <v>62790</v>
      </c>
      <c r="K129" s="149">
        <v>75348</v>
      </c>
      <c r="L129" s="149">
        <v>150696</v>
      </c>
      <c r="M129" s="151"/>
    </row>
    <row r="130" spans="1:13" ht="18.75">
      <c r="A130" s="148">
        <v>128</v>
      </c>
      <c r="B130" s="149">
        <v>4186</v>
      </c>
      <c r="C130" s="149">
        <v>6279</v>
      </c>
      <c r="D130" s="149">
        <v>8372</v>
      </c>
      <c r="E130" s="149">
        <v>10465</v>
      </c>
      <c r="F130" s="149">
        <v>12558</v>
      </c>
      <c r="G130" s="149">
        <v>25116</v>
      </c>
      <c r="H130" s="149">
        <v>37674</v>
      </c>
      <c r="I130" s="149">
        <v>50232</v>
      </c>
      <c r="J130" s="149">
        <v>62790</v>
      </c>
      <c r="K130" s="149">
        <v>75348</v>
      </c>
      <c r="L130" s="149">
        <v>150696</v>
      </c>
      <c r="M130" s="151"/>
    </row>
    <row r="131" spans="1:13" ht="18.75">
      <c r="A131" s="148">
        <v>129</v>
      </c>
      <c r="B131" s="149">
        <v>4186</v>
      </c>
      <c r="C131" s="149">
        <v>6279</v>
      </c>
      <c r="D131" s="149">
        <v>8372</v>
      </c>
      <c r="E131" s="149">
        <v>10465</v>
      </c>
      <c r="F131" s="149">
        <v>12558</v>
      </c>
      <c r="G131" s="149">
        <v>25116</v>
      </c>
      <c r="H131" s="149">
        <v>37674</v>
      </c>
      <c r="I131" s="149">
        <v>50232</v>
      </c>
      <c r="J131" s="149">
        <v>62790</v>
      </c>
      <c r="K131" s="149">
        <v>75348</v>
      </c>
      <c r="L131" s="149">
        <v>150696</v>
      </c>
      <c r="M131" s="151"/>
    </row>
    <row r="132" spans="1:13" ht="18.75">
      <c r="A132" s="152">
        <v>130</v>
      </c>
      <c r="B132" s="153">
        <v>4186</v>
      </c>
      <c r="C132" s="153">
        <v>6279</v>
      </c>
      <c r="D132" s="153">
        <v>8372</v>
      </c>
      <c r="E132" s="153">
        <v>10465</v>
      </c>
      <c r="F132" s="153">
        <v>12558</v>
      </c>
      <c r="G132" s="153">
        <v>25116</v>
      </c>
      <c r="H132" s="153">
        <v>37674</v>
      </c>
      <c r="I132" s="153">
        <v>50232</v>
      </c>
      <c r="J132" s="153">
        <v>62790</v>
      </c>
      <c r="K132" s="153">
        <v>75348</v>
      </c>
      <c r="L132" s="153">
        <v>150696</v>
      </c>
      <c r="M132" s="154"/>
    </row>
    <row r="133" spans="1:13" ht="18.75">
      <c r="A133" s="148">
        <v>131</v>
      </c>
      <c r="B133" s="149">
        <v>4508</v>
      </c>
      <c r="C133" s="149">
        <v>6762</v>
      </c>
      <c r="D133" s="149">
        <v>9016</v>
      </c>
      <c r="E133" s="149">
        <v>11270</v>
      </c>
      <c r="F133" s="149">
        <v>13524</v>
      </c>
      <c r="G133" s="149">
        <v>27048</v>
      </c>
      <c r="H133" s="149">
        <v>40572</v>
      </c>
      <c r="I133" s="149">
        <v>54096</v>
      </c>
      <c r="J133" s="149">
        <v>67620</v>
      </c>
      <c r="K133" s="149">
        <v>81144</v>
      </c>
      <c r="L133" s="149">
        <v>162288</v>
      </c>
      <c r="M133" s="151"/>
    </row>
    <row r="134" spans="1:13" ht="18.75">
      <c r="A134" s="148">
        <v>132</v>
      </c>
      <c r="B134" s="149">
        <v>4508</v>
      </c>
      <c r="C134" s="149">
        <v>6762</v>
      </c>
      <c r="D134" s="149">
        <v>9016</v>
      </c>
      <c r="E134" s="149">
        <v>11270</v>
      </c>
      <c r="F134" s="149">
        <v>13524</v>
      </c>
      <c r="G134" s="149">
        <v>27048</v>
      </c>
      <c r="H134" s="149">
        <v>40572</v>
      </c>
      <c r="I134" s="149">
        <v>54096</v>
      </c>
      <c r="J134" s="149">
        <v>67620</v>
      </c>
      <c r="K134" s="149">
        <v>81144</v>
      </c>
      <c r="L134" s="149">
        <v>162288</v>
      </c>
      <c r="M134" s="151"/>
    </row>
    <row r="135" spans="1:13" ht="18.75">
      <c r="A135" s="148">
        <v>133</v>
      </c>
      <c r="B135" s="149">
        <v>4508</v>
      </c>
      <c r="C135" s="149">
        <v>6762</v>
      </c>
      <c r="D135" s="149">
        <v>9016</v>
      </c>
      <c r="E135" s="149">
        <v>11270</v>
      </c>
      <c r="F135" s="149">
        <v>13524</v>
      </c>
      <c r="G135" s="149">
        <v>27048</v>
      </c>
      <c r="H135" s="149">
        <v>40572</v>
      </c>
      <c r="I135" s="149">
        <v>54096</v>
      </c>
      <c r="J135" s="149">
        <v>67620</v>
      </c>
      <c r="K135" s="149">
        <v>81144</v>
      </c>
      <c r="L135" s="149">
        <v>162288</v>
      </c>
      <c r="M135" s="151"/>
    </row>
    <row r="136" spans="1:13" ht="18.75">
      <c r="A136" s="148">
        <v>134</v>
      </c>
      <c r="B136" s="149">
        <v>4508</v>
      </c>
      <c r="C136" s="149">
        <v>6762</v>
      </c>
      <c r="D136" s="149">
        <v>9016</v>
      </c>
      <c r="E136" s="149">
        <v>11270</v>
      </c>
      <c r="F136" s="149">
        <v>13524</v>
      </c>
      <c r="G136" s="149">
        <v>27048</v>
      </c>
      <c r="H136" s="149">
        <v>40572</v>
      </c>
      <c r="I136" s="149">
        <v>54096</v>
      </c>
      <c r="J136" s="149">
        <v>67620</v>
      </c>
      <c r="K136" s="149">
        <v>81144</v>
      </c>
      <c r="L136" s="149">
        <v>162288</v>
      </c>
      <c r="M136" s="151"/>
    </row>
    <row r="137" spans="1:13" s="100" customFormat="1" ht="18.75">
      <c r="A137" s="148">
        <v>135</v>
      </c>
      <c r="B137" s="149">
        <v>4508</v>
      </c>
      <c r="C137" s="149">
        <v>6762</v>
      </c>
      <c r="D137" s="149">
        <v>9016</v>
      </c>
      <c r="E137" s="149">
        <v>11270</v>
      </c>
      <c r="F137" s="149">
        <v>13524</v>
      </c>
      <c r="G137" s="149">
        <v>27048</v>
      </c>
      <c r="H137" s="149">
        <v>40572</v>
      </c>
      <c r="I137" s="149">
        <v>54096</v>
      </c>
      <c r="J137" s="149">
        <v>67620</v>
      </c>
      <c r="K137" s="149">
        <v>81144</v>
      </c>
      <c r="L137" s="149">
        <v>162288</v>
      </c>
      <c r="M137" s="151"/>
    </row>
    <row r="138" spans="1:13" ht="18.75">
      <c r="A138" s="148">
        <v>136</v>
      </c>
      <c r="B138" s="149">
        <v>4508</v>
      </c>
      <c r="C138" s="149">
        <v>6762</v>
      </c>
      <c r="D138" s="149">
        <v>9016</v>
      </c>
      <c r="E138" s="149">
        <v>11270</v>
      </c>
      <c r="F138" s="149">
        <v>13524</v>
      </c>
      <c r="G138" s="149">
        <v>27048</v>
      </c>
      <c r="H138" s="149">
        <v>40572</v>
      </c>
      <c r="I138" s="149">
        <v>54096</v>
      </c>
      <c r="J138" s="149">
        <v>67620</v>
      </c>
      <c r="K138" s="149">
        <v>81144</v>
      </c>
      <c r="L138" s="149">
        <v>162288</v>
      </c>
      <c r="M138" s="151"/>
    </row>
    <row r="139" spans="1:13" ht="18.75">
      <c r="A139" s="148">
        <v>137</v>
      </c>
      <c r="B139" s="149">
        <v>4508</v>
      </c>
      <c r="C139" s="149">
        <v>6762</v>
      </c>
      <c r="D139" s="149">
        <v>9016</v>
      </c>
      <c r="E139" s="149">
        <v>11270</v>
      </c>
      <c r="F139" s="149">
        <v>13524</v>
      </c>
      <c r="G139" s="149">
        <v>27048</v>
      </c>
      <c r="H139" s="149">
        <v>40572</v>
      </c>
      <c r="I139" s="149">
        <v>54096</v>
      </c>
      <c r="J139" s="149">
        <v>67620</v>
      </c>
      <c r="K139" s="149">
        <v>81144</v>
      </c>
      <c r="L139" s="149">
        <v>162288</v>
      </c>
      <c r="M139" s="151"/>
    </row>
    <row r="140" spans="1:13" ht="18.75">
      <c r="A140" s="148">
        <v>138</v>
      </c>
      <c r="B140" s="149">
        <v>4508</v>
      </c>
      <c r="C140" s="149">
        <v>6762</v>
      </c>
      <c r="D140" s="149">
        <v>9016</v>
      </c>
      <c r="E140" s="149">
        <v>11270</v>
      </c>
      <c r="F140" s="149">
        <v>13524</v>
      </c>
      <c r="G140" s="149">
        <v>27048</v>
      </c>
      <c r="H140" s="149">
        <v>40572</v>
      </c>
      <c r="I140" s="149">
        <v>54096</v>
      </c>
      <c r="J140" s="149">
        <v>67620</v>
      </c>
      <c r="K140" s="149">
        <v>81144</v>
      </c>
      <c r="L140" s="149">
        <v>162288</v>
      </c>
      <c r="M140" s="151"/>
    </row>
    <row r="141" spans="1:13" ht="18.75">
      <c r="A141" s="148">
        <v>139</v>
      </c>
      <c r="B141" s="149">
        <v>4508</v>
      </c>
      <c r="C141" s="149">
        <v>6762</v>
      </c>
      <c r="D141" s="149">
        <v>9016</v>
      </c>
      <c r="E141" s="149">
        <v>11270</v>
      </c>
      <c r="F141" s="149">
        <v>13524</v>
      </c>
      <c r="G141" s="149">
        <v>27048</v>
      </c>
      <c r="H141" s="149">
        <v>40572</v>
      </c>
      <c r="I141" s="149">
        <v>54096</v>
      </c>
      <c r="J141" s="149">
        <v>67620</v>
      </c>
      <c r="K141" s="149">
        <v>81144</v>
      </c>
      <c r="L141" s="149">
        <v>162288</v>
      </c>
      <c r="M141" s="151"/>
    </row>
    <row r="142" spans="1:13" ht="18.75">
      <c r="A142" s="152">
        <v>140</v>
      </c>
      <c r="B142" s="153">
        <v>4508</v>
      </c>
      <c r="C142" s="153">
        <v>6762</v>
      </c>
      <c r="D142" s="153">
        <v>9016</v>
      </c>
      <c r="E142" s="153">
        <v>11270</v>
      </c>
      <c r="F142" s="153">
        <v>13524</v>
      </c>
      <c r="G142" s="153">
        <v>27048</v>
      </c>
      <c r="H142" s="153">
        <v>40572</v>
      </c>
      <c r="I142" s="153">
        <v>54096</v>
      </c>
      <c r="J142" s="153">
        <v>67620</v>
      </c>
      <c r="K142" s="153">
        <v>81144</v>
      </c>
      <c r="L142" s="153">
        <v>162288</v>
      </c>
      <c r="M142" s="154"/>
    </row>
    <row r="143" spans="1:13" ht="18.75">
      <c r="A143" s="148">
        <v>141</v>
      </c>
      <c r="B143" s="149">
        <v>4830</v>
      </c>
      <c r="C143" s="149">
        <v>7245</v>
      </c>
      <c r="D143" s="149">
        <v>9660</v>
      </c>
      <c r="E143" s="149">
        <v>12075</v>
      </c>
      <c r="F143" s="149">
        <v>14490</v>
      </c>
      <c r="G143" s="149">
        <v>28980</v>
      </c>
      <c r="H143" s="149">
        <v>43470</v>
      </c>
      <c r="I143" s="149">
        <v>57960</v>
      </c>
      <c r="J143" s="149">
        <v>72450</v>
      </c>
      <c r="K143" s="149">
        <v>86940</v>
      </c>
      <c r="L143" s="149">
        <v>173880</v>
      </c>
      <c r="M143" s="151"/>
    </row>
    <row r="144" spans="1:13" ht="18.75">
      <c r="A144" s="148">
        <v>142</v>
      </c>
      <c r="B144" s="149">
        <v>4830</v>
      </c>
      <c r="C144" s="149">
        <v>7245</v>
      </c>
      <c r="D144" s="149">
        <v>9660</v>
      </c>
      <c r="E144" s="149">
        <v>12075</v>
      </c>
      <c r="F144" s="149">
        <v>14490</v>
      </c>
      <c r="G144" s="149">
        <v>28980</v>
      </c>
      <c r="H144" s="149">
        <v>43470</v>
      </c>
      <c r="I144" s="149">
        <v>57960</v>
      </c>
      <c r="J144" s="149">
        <v>72450</v>
      </c>
      <c r="K144" s="149">
        <v>86940</v>
      </c>
      <c r="L144" s="149">
        <v>173880</v>
      </c>
      <c r="M144" s="151"/>
    </row>
    <row r="145" spans="1:13" ht="18.75">
      <c r="A145" s="148">
        <v>143</v>
      </c>
      <c r="B145" s="149">
        <v>4830</v>
      </c>
      <c r="C145" s="149">
        <v>7245</v>
      </c>
      <c r="D145" s="149">
        <v>9660</v>
      </c>
      <c r="E145" s="149">
        <v>12075</v>
      </c>
      <c r="F145" s="149">
        <v>14490</v>
      </c>
      <c r="G145" s="149">
        <v>28980</v>
      </c>
      <c r="H145" s="149">
        <v>43470</v>
      </c>
      <c r="I145" s="149">
        <v>57960</v>
      </c>
      <c r="J145" s="149">
        <v>72450</v>
      </c>
      <c r="K145" s="149">
        <v>86940</v>
      </c>
      <c r="L145" s="149">
        <v>173880</v>
      </c>
      <c r="M145" s="151"/>
    </row>
    <row r="146" spans="1:13" ht="18.75">
      <c r="A146" s="148">
        <v>144</v>
      </c>
      <c r="B146" s="149">
        <v>4830</v>
      </c>
      <c r="C146" s="149">
        <v>7245</v>
      </c>
      <c r="D146" s="149">
        <v>9660</v>
      </c>
      <c r="E146" s="149">
        <v>12075</v>
      </c>
      <c r="F146" s="149">
        <v>14490</v>
      </c>
      <c r="G146" s="149">
        <v>28980</v>
      </c>
      <c r="H146" s="149">
        <v>43470</v>
      </c>
      <c r="I146" s="149">
        <v>57960</v>
      </c>
      <c r="J146" s="149">
        <v>72450</v>
      </c>
      <c r="K146" s="149">
        <v>86940</v>
      </c>
      <c r="L146" s="149">
        <v>173880</v>
      </c>
      <c r="M146" s="151"/>
    </row>
    <row r="147" spans="1:13" s="100" customFormat="1" ht="18.75">
      <c r="A147" s="148">
        <v>145</v>
      </c>
      <c r="B147" s="149">
        <v>4830</v>
      </c>
      <c r="C147" s="149">
        <v>7245</v>
      </c>
      <c r="D147" s="149">
        <v>9660</v>
      </c>
      <c r="E147" s="149">
        <v>12075</v>
      </c>
      <c r="F147" s="149">
        <v>14490</v>
      </c>
      <c r="G147" s="149">
        <v>28980</v>
      </c>
      <c r="H147" s="149">
        <v>43470</v>
      </c>
      <c r="I147" s="149">
        <v>57960</v>
      </c>
      <c r="J147" s="149">
        <v>72450</v>
      </c>
      <c r="K147" s="149">
        <v>86940</v>
      </c>
      <c r="L147" s="149">
        <v>173880</v>
      </c>
      <c r="M147" s="151"/>
    </row>
    <row r="148" spans="1:13" ht="18.75">
      <c r="A148" s="148">
        <v>146</v>
      </c>
      <c r="B148" s="149">
        <v>4830</v>
      </c>
      <c r="C148" s="149">
        <v>7245</v>
      </c>
      <c r="D148" s="149">
        <v>9660</v>
      </c>
      <c r="E148" s="149">
        <v>12075</v>
      </c>
      <c r="F148" s="149">
        <v>14490</v>
      </c>
      <c r="G148" s="149">
        <v>28980</v>
      </c>
      <c r="H148" s="149">
        <v>43470</v>
      </c>
      <c r="I148" s="149">
        <v>57960</v>
      </c>
      <c r="J148" s="149">
        <v>72450</v>
      </c>
      <c r="K148" s="149">
        <v>86940</v>
      </c>
      <c r="L148" s="149">
        <v>173880</v>
      </c>
      <c r="M148" s="151"/>
    </row>
    <row r="149" spans="1:13" ht="18.75">
      <c r="A149" s="148">
        <v>147</v>
      </c>
      <c r="B149" s="149">
        <v>4830</v>
      </c>
      <c r="C149" s="149">
        <v>7245</v>
      </c>
      <c r="D149" s="149">
        <v>9660</v>
      </c>
      <c r="E149" s="149">
        <v>12075</v>
      </c>
      <c r="F149" s="149">
        <v>14490</v>
      </c>
      <c r="G149" s="149">
        <v>28980</v>
      </c>
      <c r="H149" s="149">
        <v>43470</v>
      </c>
      <c r="I149" s="149">
        <v>57960</v>
      </c>
      <c r="J149" s="149">
        <v>72450</v>
      </c>
      <c r="K149" s="149">
        <v>86940</v>
      </c>
      <c r="L149" s="149">
        <v>173880</v>
      </c>
      <c r="M149" s="151"/>
    </row>
    <row r="150" spans="1:13" ht="18.75">
      <c r="A150" s="148">
        <v>148</v>
      </c>
      <c r="B150" s="149">
        <v>4830</v>
      </c>
      <c r="C150" s="149">
        <v>7245</v>
      </c>
      <c r="D150" s="149">
        <v>9660</v>
      </c>
      <c r="E150" s="149">
        <v>12075</v>
      </c>
      <c r="F150" s="149">
        <v>14490</v>
      </c>
      <c r="G150" s="149">
        <v>28980</v>
      </c>
      <c r="H150" s="149">
        <v>43470</v>
      </c>
      <c r="I150" s="149">
        <v>57960</v>
      </c>
      <c r="J150" s="149">
        <v>72450</v>
      </c>
      <c r="K150" s="149">
        <v>86940</v>
      </c>
      <c r="L150" s="149">
        <v>173880</v>
      </c>
      <c r="M150" s="151"/>
    </row>
    <row r="151" spans="1:13" ht="18.75">
      <c r="A151" s="148">
        <v>149</v>
      </c>
      <c r="B151" s="149">
        <v>4830</v>
      </c>
      <c r="C151" s="149">
        <v>7245</v>
      </c>
      <c r="D151" s="149">
        <v>9660</v>
      </c>
      <c r="E151" s="149">
        <v>12075</v>
      </c>
      <c r="F151" s="149">
        <v>14490</v>
      </c>
      <c r="G151" s="149">
        <v>28980</v>
      </c>
      <c r="H151" s="149">
        <v>43470</v>
      </c>
      <c r="I151" s="149">
        <v>57960</v>
      </c>
      <c r="J151" s="149">
        <v>72450</v>
      </c>
      <c r="K151" s="149">
        <v>86940</v>
      </c>
      <c r="L151" s="149">
        <v>173880</v>
      </c>
      <c r="M151" s="151"/>
    </row>
    <row r="152" spans="1:13" ht="18.75">
      <c r="A152" s="152">
        <v>150</v>
      </c>
      <c r="B152" s="153">
        <v>4830</v>
      </c>
      <c r="C152" s="153">
        <v>7245</v>
      </c>
      <c r="D152" s="153">
        <v>9660</v>
      </c>
      <c r="E152" s="153">
        <v>12075</v>
      </c>
      <c r="F152" s="153">
        <v>14490</v>
      </c>
      <c r="G152" s="153">
        <v>28980</v>
      </c>
      <c r="H152" s="153">
        <v>43470</v>
      </c>
      <c r="I152" s="153">
        <v>57960</v>
      </c>
      <c r="J152" s="153">
        <v>72450</v>
      </c>
      <c r="K152" s="153">
        <v>86940</v>
      </c>
      <c r="L152" s="153">
        <v>173880</v>
      </c>
      <c r="M152" s="154"/>
    </row>
    <row r="153" spans="1:13" ht="18.75">
      <c r="A153" s="148">
        <v>151</v>
      </c>
      <c r="B153" s="149">
        <v>5152</v>
      </c>
      <c r="C153" s="149">
        <v>7728</v>
      </c>
      <c r="D153" s="149">
        <v>10304</v>
      </c>
      <c r="E153" s="149">
        <v>12880</v>
      </c>
      <c r="F153" s="149">
        <v>15456</v>
      </c>
      <c r="G153" s="149">
        <v>30912</v>
      </c>
      <c r="H153" s="149">
        <v>46368</v>
      </c>
      <c r="I153" s="149">
        <v>61824</v>
      </c>
      <c r="J153" s="149">
        <v>77280</v>
      </c>
      <c r="K153" s="149">
        <v>92736</v>
      </c>
      <c r="L153" s="149">
        <v>185472</v>
      </c>
      <c r="M153" s="151"/>
    </row>
    <row r="154" spans="1:13" ht="18.75">
      <c r="A154" s="148">
        <v>152</v>
      </c>
      <c r="B154" s="149">
        <v>5152</v>
      </c>
      <c r="C154" s="149">
        <v>7728</v>
      </c>
      <c r="D154" s="149">
        <v>10304</v>
      </c>
      <c r="E154" s="149">
        <v>12880</v>
      </c>
      <c r="F154" s="149">
        <v>15456</v>
      </c>
      <c r="G154" s="149">
        <v>30912</v>
      </c>
      <c r="H154" s="149">
        <v>46368</v>
      </c>
      <c r="I154" s="149">
        <v>61824</v>
      </c>
      <c r="J154" s="149">
        <v>77280</v>
      </c>
      <c r="K154" s="149">
        <v>92736</v>
      </c>
      <c r="L154" s="149">
        <v>185472</v>
      </c>
      <c r="M154" s="151"/>
    </row>
    <row r="155" spans="1:13" ht="18.75">
      <c r="A155" s="148">
        <v>153</v>
      </c>
      <c r="B155" s="149">
        <v>5152</v>
      </c>
      <c r="C155" s="149">
        <v>7728</v>
      </c>
      <c r="D155" s="149">
        <v>10304</v>
      </c>
      <c r="E155" s="149">
        <v>12880</v>
      </c>
      <c r="F155" s="149">
        <v>15456</v>
      </c>
      <c r="G155" s="149">
        <v>30912</v>
      </c>
      <c r="H155" s="149">
        <v>46368</v>
      </c>
      <c r="I155" s="149">
        <v>61824</v>
      </c>
      <c r="J155" s="149">
        <v>77280</v>
      </c>
      <c r="K155" s="149">
        <v>92736</v>
      </c>
      <c r="L155" s="149">
        <v>185472</v>
      </c>
      <c r="M155" s="151"/>
    </row>
    <row r="156" spans="1:13" ht="18.75">
      <c r="A156" s="148">
        <v>154</v>
      </c>
      <c r="B156" s="149">
        <v>5152</v>
      </c>
      <c r="C156" s="149">
        <v>7728</v>
      </c>
      <c r="D156" s="149">
        <v>10304</v>
      </c>
      <c r="E156" s="149">
        <v>12880</v>
      </c>
      <c r="F156" s="149">
        <v>15456</v>
      </c>
      <c r="G156" s="149">
        <v>30912</v>
      </c>
      <c r="H156" s="149">
        <v>46368</v>
      </c>
      <c r="I156" s="149">
        <v>61824</v>
      </c>
      <c r="J156" s="149">
        <v>77280</v>
      </c>
      <c r="K156" s="149">
        <v>92736</v>
      </c>
      <c r="L156" s="149">
        <v>185472</v>
      </c>
      <c r="M156" s="151"/>
    </row>
    <row r="157" spans="1:13" s="100" customFormat="1" ht="18.75">
      <c r="A157" s="148">
        <v>155</v>
      </c>
      <c r="B157" s="149">
        <v>5152</v>
      </c>
      <c r="C157" s="149">
        <v>7728</v>
      </c>
      <c r="D157" s="149">
        <v>10304</v>
      </c>
      <c r="E157" s="149">
        <v>12880</v>
      </c>
      <c r="F157" s="149">
        <v>15456</v>
      </c>
      <c r="G157" s="149">
        <v>30912</v>
      </c>
      <c r="H157" s="149">
        <v>46368</v>
      </c>
      <c r="I157" s="149">
        <v>61824</v>
      </c>
      <c r="J157" s="149">
        <v>77280</v>
      </c>
      <c r="K157" s="149">
        <v>92736</v>
      </c>
      <c r="L157" s="149">
        <v>185472</v>
      </c>
      <c r="M157" s="151"/>
    </row>
    <row r="158" spans="1:13" ht="18.75">
      <c r="A158" s="148">
        <v>156</v>
      </c>
      <c r="B158" s="149">
        <v>5152</v>
      </c>
      <c r="C158" s="149">
        <v>7728</v>
      </c>
      <c r="D158" s="149">
        <v>10304</v>
      </c>
      <c r="E158" s="149">
        <v>12880</v>
      </c>
      <c r="F158" s="149">
        <v>15456</v>
      </c>
      <c r="G158" s="149">
        <v>30912</v>
      </c>
      <c r="H158" s="149">
        <v>46368</v>
      </c>
      <c r="I158" s="149">
        <v>61824</v>
      </c>
      <c r="J158" s="149">
        <v>77280</v>
      </c>
      <c r="K158" s="149">
        <v>92736</v>
      </c>
      <c r="L158" s="149">
        <v>185472</v>
      </c>
      <c r="M158" s="151"/>
    </row>
    <row r="159" spans="1:13" ht="18.75">
      <c r="A159" s="148">
        <v>157</v>
      </c>
      <c r="B159" s="149">
        <v>5152</v>
      </c>
      <c r="C159" s="149">
        <v>7728</v>
      </c>
      <c r="D159" s="149">
        <v>10304</v>
      </c>
      <c r="E159" s="149">
        <v>12880</v>
      </c>
      <c r="F159" s="149">
        <v>15456</v>
      </c>
      <c r="G159" s="149">
        <v>30912</v>
      </c>
      <c r="H159" s="149">
        <v>46368</v>
      </c>
      <c r="I159" s="149">
        <v>61824</v>
      </c>
      <c r="J159" s="149">
        <v>77280</v>
      </c>
      <c r="K159" s="149">
        <v>92736</v>
      </c>
      <c r="L159" s="149">
        <v>185472</v>
      </c>
      <c r="M159" s="151"/>
    </row>
    <row r="160" spans="1:13" ht="18.75">
      <c r="A160" s="148">
        <v>158</v>
      </c>
      <c r="B160" s="149">
        <v>5152</v>
      </c>
      <c r="C160" s="149">
        <v>7728</v>
      </c>
      <c r="D160" s="149">
        <v>10304</v>
      </c>
      <c r="E160" s="149">
        <v>12880</v>
      </c>
      <c r="F160" s="149">
        <v>15456</v>
      </c>
      <c r="G160" s="149">
        <v>30912</v>
      </c>
      <c r="H160" s="149">
        <v>46368</v>
      </c>
      <c r="I160" s="149">
        <v>61824</v>
      </c>
      <c r="J160" s="149">
        <v>77280</v>
      </c>
      <c r="K160" s="149">
        <v>92736</v>
      </c>
      <c r="L160" s="149">
        <v>185472</v>
      </c>
      <c r="M160" s="151"/>
    </row>
    <row r="161" spans="1:13" ht="18.75">
      <c r="A161" s="148">
        <v>159</v>
      </c>
      <c r="B161" s="149">
        <v>5152</v>
      </c>
      <c r="C161" s="149">
        <v>7728</v>
      </c>
      <c r="D161" s="149">
        <v>10304</v>
      </c>
      <c r="E161" s="149">
        <v>12880</v>
      </c>
      <c r="F161" s="149">
        <v>15456</v>
      </c>
      <c r="G161" s="149">
        <v>30912</v>
      </c>
      <c r="H161" s="149">
        <v>46368</v>
      </c>
      <c r="I161" s="149">
        <v>61824</v>
      </c>
      <c r="J161" s="149">
        <v>77280</v>
      </c>
      <c r="K161" s="149">
        <v>92736</v>
      </c>
      <c r="L161" s="149">
        <v>185472</v>
      </c>
      <c r="M161" s="151"/>
    </row>
    <row r="162" spans="1:13" ht="18.75">
      <c r="A162" s="152">
        <v>160</v>
      </c>
      <c r="B162" s="153">
        <v>5152</v>
      </c>
      <c r="C162" s="153">
        <v>7728</v>
      </c>
      <c r="D162" s="153">
        <v>10304</v>
      </c>
      <c r="E162" s="153">
        <v>12880</v>
      </c>
      <c r="F162" s="153">
        <v>15456</v>
      </c>
      <c r="G162" s="153">
        <v>30912</v>
      </c>
      <c r="H162" s="153">
        <v>46368</v>
      </c>
      <c r="I162" s="153">
        <v>61824</v>
      </c>
      <c r="J162" s="153">
        <v>77280</v>
      </c>
      <c r="K162" s="153">
        <v>92736</v>
      </c>
      <c r="L162" s="153">
        <v>185472</v>
      </c>
      <c r="M162" s="154"/>
    </row>
    <row r="163" spans="1:13" ht="18.75">
      <c r="A163" s="148">
        <v>161</v>
      </c>
      <c r="B163" s="149">
        <v>5474</v>
      </c>
      <c r="C163" s="149">
        <v>8211</v>
      </c>
      <c r="D163" s="149">
        <v>10948</v>
      </c>
      <c r="E163" s="149">
        <v>13685</v>
      </c>
      <c r="F163" s="149">
        <v>16422</v>
      </c>
      <c r="G163" s="149">
        <v>32844</v>
      </c>
      <c r="H163" s="149">
        <v>49266</v>
      </c>
      <c r="I163" s="149">
        <v>65688</v>
      </c>
      <c r="J163" s="149">
        <v>82110</v>
      </c>
      <c r="K163" s="149">
        <v>98532</v>
      </c>
      <c r="L163" s="149">
        <v>197064</v>
      </c>
      <c r="M163" s="151"/>
    </row>
    <row r="164" spans="1:13" ht="18.75">
      <c r="A164" s="148">
        <v>162</v>
      </c>
      <c r="B164" s="149">
        <v>5474</v>
      </c>
      <c r="C164" s="149">
        <v>8211</v>
      </c>
      <c r="D164" s="149">
        <v>10948</v>
      </c>
      <c r="E164" s="149">
        <v>13685</v>
      </c>
      <c r="F164" s="149">
        <v>16422</v>
      </c>
      <c r="G164" s="149">
        <v>32844</v>
      </c>
      <c r="H164" s="149">
        <v>49266</v>
      </c>
      <c r="I164" s="149">
        <v>65688</v>
      </c>
      <c r="J164" s="149">
        <v>82110</v>
      </c>
      <c r="K164" s="149">
        <v>98532</v>
      </c>
      <c r="L164" s="149">
        <v>197064</v>
      </c>
      <c r="M164" s="151"/>
    </row>
    <row r="165" spans="1:13" ht="18.75">
      <c r="A165" s="148">
        <v>163</v>
      </c>
      <c r="B165" s="149">
        <v>5474</v>
      </c>
      <c r="C165" s="149">
        <v>8211</v>
      </c>
      <c r="D165" s="149">
        <v>10948</v>
      </c>
      <c r="E165" s="149">
        <v>13685</v>
      </c>
      <c r="F165" s="149">
        <v>16422</v>
      </c>
      <c r="G165" s="149">
        <v>32844</v>
      </c>
      <c r="H165" s="149">
        <v>49266</v>
      </c>
      <c r="I165" s="149">
        <v>65688</v>
      </c>
      <c r="J165" s="149">
        <v>82110</v>
      </c>
      <c r="K165" s="149">
        <v>98532</v>
      </c>
      <c r="L165" s="149">
        <v>197064</v>
      </c>
      <c r="M165" s="151"/>
    </row>
    <row r="166" spans="1:13" ht="18.75">
      <c r="A166" s="148">
        <v>164</v>
      </c>
      <c r="B166" s="149">
        <v>5474</v>
      </c>
      <c r="C166" s="149">
        <v>8211</v>
      </c>
      <c r="D166" s="149">
        <v>10948</v>
      </c>
      <c r="E166" s="149">
        <v>13685</v>
      </c>
      <c r="F166" s="149">
        <v>16422</v>
      </c>
      <c r="G166" s="149">
        <v>32844</v>
      </c>
      <c r="H166" s="149">
        <v>49266</v>
      </c>
      <c r="I166" s="149">
        <v>65688</v>
      </c>
      <c r="J166" s="149">
        <v>82110</v>
      </c>
      <c r="K166" s="149">
        <v>98532</v>
      </c>
      <c r="L166" s="149">
        <v>197064</v>
      </c>
      <c r="M166" s="151"/>
    </row>
    <row r="167" spans="1:13" s="100" customFormat="1" ht="18.75">
      <c r="A167" s="148">
        <v>165</v>
      </c>
      <c r="B167" s="149">
        <v>5474</v>
      </c>
      <c r="C167" s="149">
        <v>8211</v>
      </c>
      <c r="D167" s="149">
        <v>10948</v>
      </c>
      <c r="E167" s="149">
        <v>13685</v>
      </c>
      <c r="F167" s="149">
        <v>16422</v>
      </c>
      <c r="G167" s="149">
        <v>32844</v>
      </c>
      <c r="H167" s="149">
        <v>49266</v>
      </c>
      <c r="I167" s="149">
        <v>65688</v>
      </c>
      <c r="J167" s="149">
        <v>82110</v>
      </c>
      <c r="K167" s="149">
        <v>98532</v>
      </c>
      <c r="L167" s="149">
        <v>197064</v>
      </c>
      <c r="M167" s="151"/>
    </row>
    <row r="168" spans="1:13" ht="18.75">
      <c r="A168" s="148">
        <v>166</v>
      </c>
      <c r="B168" s="149">
        <v>5474</v>
      </c>
      <c r="C168" s="149">
        <v>8211</v>
      </c>
      <c r="D168" s="149">
        <v>10948</v>
      </c>
      <c r="E168" s="149">
        <v>13685</v>
      </c>
      <c r="F168" s="149">
        <v>16422</v>
      </c>
      <c r="G168" s="149">
        <v>32844</v>
      </c>
      <c r="H168" s="149">
        <v>49266</v>
      </c>
      <c r="I168" s="149">
        <v>65688</v>
      </c>
      <c r="J168" s="149">
        <v>82110</v>
      </c>
      <c r="K168" s="149">
        <v>98532</v>
      </c>
      <c r="L168" s="149">
        <v>197064</v>
      </c>
      <c r="M168" s="151"/>
    </row>
    <row r="169" spans="1:13" ht="18.75">
      <c r="A169" s="148">
        <v>167</v>
      </c>
      <c r="B169" s="149">
        <v>5474</v>
      </c>
      <c r="C169" s="149">
        <v>8211</v>
      </c>
      <c r="D169" s="149">
        <v>10948</v>
      </c>
      <c r="E169" s="149">
        <v>13685</v>
      </c>
      <c r="F169" s="149">
        <v>16422</v>
      </c>
      <c r="G169" s="149">
        <v>32844</v>
      </c>
      <c r="H169" s="149">
        <v>49266</v>
      </c>
      <c r="I169" s="149">
        <v>65688</v>
      </c>
      <c r="J169" s="149">
        <v>82110</v>
      </c>
      <c r="K169" s="149">
        <v>98532</v>
      </c>
      <c r="L169" s="149">
        <v>197064</v>
      </c>
      <c r="M169" s="151"/>
    </row>
    <row r="170" spans="1:13" ht="18.75">
      <c r="A170" s="148">
        <v>168</v>
      </c>
      <c r="B170" s="149">
        <v>5474</v>
      </c>
      <c r="C170" s="149">
        <v>8211</v>
      </c>
      <c r="D170" s="149">
        <v>10948</v>
      </c>
      <c r="E170" s="149">
        <v>13685</v>
      </c>
      <c r="F170" s="149">
        <v>16422</v>
      </c>
      <c r="G170" s="149">
        <v>32844</v>
      </c>
      <c r="H170" s="149">
        <v>49266</v>
      </c>
      <c r="I170" s="149">
        <v>65688</v>
      </c>
      <c r="J170" s="149">
        <v>82110</v>
      </c>
      <c r="K170" s="149">
        <v>98532</v>
      </c>
      <c r="L170" s="149">
        <v>197064</v>
      </c>
      <c r="M170" s="151"/>
    </row>
    <row r="171" spans="1:13" ht="18.75">
      <c r="A171" s="148">
        <v>169</v>
      </c>
      <c r="B171" s="149">
        <v>5474</v>
      </c>
      <c r="C171" s="149">
        <v>8211</v>
      </c>
      <c r="D171" s="149">
        <v>10948</v>
      </c>
      <c r="E171" s="149">
        <v>13685</v>
      </c>
      <c r="F171" s="149">
        <v>16422</v>
      </c>
      <c r="G171" s="149">
        <v>32844</v>
      </c>
      <c r="H171" s="149">
        <v>49266</v>
      </c>
      <c r="I171" s="149">
        <v>65688</v>
      </c>
      <c r="J171" s="149">
        <v>82110</v>
      </c>
      <c r="K171" s="149">
        <v>98532</v>
      </c>
      <c r="L171" s="149">
        <v>197064</v>
      </c>
      <c r="M171" s="151"/>
    </row>
    <row r="172" spans="1:13" ht="18.75">
      <c r="A172" s="155">
        <v>170</v>
      </c>
      <c r="B172" s="153">
        <v>5474</v>
      </c>
      <c r="C172" s="153">
        <v>8211</v>
      </c>
      <c r="D172" s="153">
        <v>10948</v>
      </c>
      <c r="E172" s="153">
        <v>13685</v>
      </c>
      <c r="F172" s="153">
        <v>16422</v>
      </c>
      <c r="G172" s="153">
        <v>32844</v>
      </c>
      <c r="H172" s="153">
        <v>49266</v>
      </c>
      <c r="I172" s="153">
        <v>65688</v>
      </c>
      <c r="J172" s="153">
        <v>82110</v>
      </c>
      <c r="K172" s="153">
        <v>98532</v>
      </c>
      <c r="L172" s="153">
        <v>197064</v>
      </c>
      <c r="M172" s="154"/>
    </row>
    <row r="173" spans="1:13" ht="18.75">
      <c r="A173" s="148">
        <v>171</v>
      </c>
      <c r="B173" s="149">
        <v>5796</v>
      </c>
      <c r="C173" s="149">
        <v>8694</v>
      </c>
      <c r="D173" s="149">
        <v>11592</v>
      </c>
      <c r="E173" s="149">
        <v>14490</v>
      </c>
      <c r="F173" s="149">
        <v>17388</v>
      </c>
      <c r="G173" s="149">
        <v>34776</v>
      </c>
      <c r="H173" s="149">
        <v>52164</v>
      </c>
      <c r="I173" s="149">
        <v>69552</v>
      </c>
      <c r="J173" s="149">
        <v>86940</v>
      </c>
      <c r="K173" s="149">
        <v>104328</v>
      </c>
      <c r="L173" s="149">
        <v>208656</v>
      </c>
      <c r="M173" s="151"/>
    </row>
    <row r="174" spans="1:13" ht="18.75">
      <c r="A174" s="148">
        <v>172</v>
      </c>
      <c r="B174" s="149">
        <v>5796</v>
      </c>
      <c r="C174" s="149">
        <v>8694</v>
      </c>
      <c r="D174" s="149">
        <v>11592</v>
      </c>
      <c r="E174" s="149">
        <v>14490</v>
      </c>
      <c r="F174" s="149">
        <v>17388</v>
      </c>
      <c r="G174" s="149">
        <v>34776</v>
      </c>
      <c r="H174" s="149">
        <v>52164</v>
      </c>
      <c r="I174" s="149">
        <v>69552</v>
      </c>
      <c r="J174" s="149">
        <v>86940</v>
      </c>
      <c r="K174" s="149">
        <v>104328</v>
      </c>
      <c r="L174" s="149">
        <v>208656</v>
      </c>
      <c r="M174" s="151"/>
    </row>
    <row r="175" spans="1:13" ht="18.75">
      <c r="A175" s="148">
        <v>173</v>
      </c>
      <c r="B175" s="149">
        <v>5796</v>
      </c>
      <c r="C175" s="149">
        <v>8694</v>
      </c>
      <c r="D175" s="149">
        <v>11592</v>
      </c>
      <c r="E175" s="149">
        <v>14490</v>
      </c>
      <c r="F175" s="149">
        <v>17388</v>
      </c>
      <c r="G175" s="149">
        <v>34776</v>
      </c>
      <c r="H175" s="149">
        <v>52164</v>
      </c>
      <c r="I175" s="149">
        <v>69552</v>
      </c>
      <c r="J175" s="149">
        <v>86940</v>
      </c>
      <c r="K175" s="149">
        <v>104328</v>
      </c>
      <c r="L175" s="149">
        <v>208656</v>
      </c>
      <c r="M175" s="151"/>
    </row>
    <row r="176" spans="1:13" ht="18.75">
      <c r="A176" s="148">
        <v>174</v>
      </c>
      <c r="B176" s="149">
        <v>5796</v>
      </c>
      <c r="C176" s="149">
        <v>8694</v>
      </c>
      <c r="D176" s="149">
        <v>11592</v>
      </c>
      <c r="E176" s="149">
        <v>14490</v>
      </c>
      <c r="F176" s="149">
        <v>17388</v>
      </c>
      <c r="G176" s="149">
        <v>34776</v>
      </c>
      <c r="H176" s="149">
        <v>52164</v>
      </c>
      <c r="I176" s="149">
        <v>69552</v>
      </c>
      <c r="J176" s="149">
        <v>86940</v>
      </c>
      <c r="K176" s="149">
        <v>104328</v>
      </c>
      <c r="L176" s="149">
        <v>208656</v>
      </c>
      <c r="M176" s="151"/>
    </row>
    <row r="177" spans="1:13" s="100" customFormat="1" ht="18.75">
      <c r="A177" s="148">
        <v>175</v>
      </c>
      <c r="B177" s="149">
        <v>5796</v>
      </c>
      <c r="C177" s="149">
        <v>8694</v>
      </c>
      <c r="D177" s="149">
        <v>11592</v>
      </c>
      <c r="E177" s="149">
        <v>14490</v>
      </c>
      <c r="F177" s="149">
        <v>17388</v>
      </c>
      <c r="G177" s="149">
        <v>34776</v>
      </c>
      <c r="H177" s="149">
        <v>52164</v>
      </c>
      <c r="I177" s="149">
        <v>69552</v>
      </c>
      <c r="J177" s="149">
        <v>86940</v>
      </c>
      <c r="K177" s="149">
        <v>104328</v>
      </c>
      <c r="L177" s="149">
        <v>208656</v>
      </c>
      <c r="M177" s="151"/>
    </row>
    <row r="178" spans="1:13" ht="18.75">
      <c r="A178" s="148">
        <v>176</v>
      </c>
      <c r="B178" s="149">
        <v>5796</v>
      </c>
      <c r="C178" s="149">
        <v>8694</v>
      </c>
      <c r="D178" s="149">
        <v>11592</v>
      </c>
      <c r="E178" s="149">
        <v>14490</v>
      </c>
      <c r="F178" s="149">
        <v>17388</v>
      </c>
      <c r="G178" s="149">
        <v>34776</v>
      </c>
      <c r="H178" s="149">
        <v>52164</v>
      </c>
      <c r="I178" s="149">
        <v>69552</v>
      </c>
      <c r="J178" s="149">
        <v>86940</v>
      </c>
      <c r="K178" s="149">
        <v>104328</v>
      </c>
      <c r="L178" s="149">
        <v>208656</v>
      </c>
      <c r="M178" s="151"/>
    </row>
    <row r="179" spans="1:13" ht="18.75">
      <c r="A179" s="148">
        <v>177</v>
      </c>
      <c r="B179" s="149">
        <v>5796</v>
      </c>
      <c r="C179" s="149">
        <v>8694</v>
      </c>
      <c r="D179" s="149">
        <v>11592</v>
      </c>
      <c r="E179" s="149">
        <v>14490</v>
      </c>
      <c r="F179" s="149">
        <v>17388</v>
      </c>
      <c r="G179" s="149">
        <v>34776</v>
      </c>
      <c r="H179" s="149">
        <v>52164</v>
      </c>
      <c r="I179" s="149">
        <v>69552</v>
      </c>
      <c r="J179" s="149">
        <v>86940</v>
      </c>
      <c r="K179" s="149">
        <v>104328</v>
      </c>
      <c r="L179" s="149">
        <v>208656</v>
      </c>
      <c r="M179" s="151"/>
    </row>
    <row r="180" spans="1:13" ht="18.75">
      <c r="A180" s="148">
        <v>178</v>
      </c>
      <c r="B180" s="149">
        <v>5796</v>
      </c>
      <c r="C180" s="149">
        <v>8694</v>
      </c>
      <c r="D180" s="149">
        <v>11592</v>
      </c>
      <c r="E180" s="149">
        <v>14490</v>
      </c>
      <c r="F180" s="149">
        <v>17388</v>
      </c>
      <c r="G180" s="149">
        <v>34776</v>
      </c>
      <c r="H180" s="149">
        <v>52164</v>
      </c>
      <c r="I180" s="149">
        <v>69552</v>
      </c>
      <c r="J180" s="149">
        <v>86940</v>
      </c>
      <c r="K180" s="149">
        <v>104328</v>
      </c>
      <c r="L180" s="149">
        <v>208656</v>
      </c>
      <c r="M180" s="151"/>
    </row>
    <row r="181" spans="1:13" ht="18.75">
      <c r="A181" s="148">
        <v>179</v>
      </c>
      <c r="B181" s="149">
        <v>5796</v>
      </c>
      <c r="C181" s="149">
        <v>8694</v>
      </c>
      <c r="D181" s="149">
        <v>11592</v>
      </c>
      <c r="E181" s="149">
        <v>14490</v>
      </c>
      <c r="F181" s="149">
        <v>17388</v>
      </c>
      <c r="G181" s="149">
        <v>34776</v>
      </c>
      <c r="H181" s="149">
        <v>52164</v>
      </c>
      <c r="I181" s="149">
        <v>69552</v>
      </c>
      <c r="J181" s="149">
        <v>86940</v>
      </c>
      <c r="K181" s="149">
        <v>104328</v>
      </c>
      <c r="L181" s="149">
        <v>208656</v>
      </c>
      <c r="M181" s="151"/>
    </row>
    <row r="182" spans="1:13" ht="18.75">
      <c r="A182" s="152">
        <v>180</v>
      </c>
      <c r="B182" s="153">
        <v>5796</v>
      </c>
      <c r="C182" s="153">
        <v>8694</v>
      </c>
      <c r="D182" s="153">
        <v>11592</v>
      </c>
      <c r="E182" s="153">
        <v>14490</v>
      </c>
      <c r="F182" s="153">
        <v>17388</v>
      </c>
      <c r="G182" s="153">
        <v>34776</v>
      </c>
      <c r="H182" s="153">
        <v>52164</v>
      </c>
      <c r="I182" s="153">
        <v>69552</v>
      </c>
      <c r="J182" s="153">
        <v>86940</v>
      </c>
      <c r="K182" s="153">
        <v>104328</v>
      </c>
      <c r="L182" s="153">
        <v>208656</v>
      </c>
      <c r="M182" s="154"/>
    </row>
    <row r="183" spans="1:13" ht="18.75">
      <c r="A183" s="148">
        <v>181</v>
      </c>
      <c r="B183" s="149">
        <v>6118</v>
      </c>
      <c r="C183" s="149">
        <v>9177</v>
      </c>
      <c r="D183" s="149">
        <v>12236</v>
      </c>
      <c r="E183" s="149">
        <v>15295</v>
      </c>
      <c r="F183" s="149">
        <v>18354</v>
      </c>
      <c r="G183" s="149">
        <v>36708</v>
      </c>
      <c r="H183" s="149">
        <v>55062</v>
      </c>
      <c r="I183" s="149">
        <v>73416</v>
      </c>
      <c r="J183" s="149">
        <v>91770</v>
      </c>
      <c r="K183" s="149">
        <v>110124</v>
      </c>
      <c r="L183" s="149">
        <v>220248</v>
      </c>
      <c r="M183" s="151"/>
    </row>
    <row r="184" spans="1:13" ht="18.75">
      <c r="A184" s="148">
        <v>182</v>
      </c>
      <c r="B184" s="149">
        <v>6118</v>
      </c>
      <c r="C184" s="149">
        <v>9177</v>
      </c>
      <c r="D184" s="149">
        <v>12236</v>
      </c>
      <c r="E184" s="149">
        <v>15295</v>
      </c>
      <c r="F184" s="149">
        <v>18354</v>
      </c>
      <c r="G184" s="149">
        <v>36708</v>
      </c>
      <c r="H184" s="149">
        <v>55062</v>
      </c>
      <c r="I184" s="149">
        <v>73416</v>
      </c>
      <c r="J184" s="149">
        <v>91770</v>
      </c>
      <c r="K184" s="149">
        <v>110124</v>
      </c>
      <c r="L184" s="149">
        <v>220248</v>
      </c>
      <c r="M184" s="151"/>
    </row>
    <row r="185" spans="1:13" ht="18.75">
      <c r="A185" s="148">
        <v>183</v>
      </c>
      <c r="B185" s="149">
        <v>6118</v>
      </c>
      <c r="C185" s="149">
        <v>9177</v>
      </c>
      <c r="D185" s="149">
        <v>12236</v>
      </c>
      <c r="E185" s="149">
        <v>15295</v>
      </c>
      <c r="F185" s="149">
        <v>18354</v>
      </c>
      <c r="G185" s="149">
        <v>36708</v>
      </c>
      <c r="H185" s="149">
        <v>55062</v>
      </c>
      <c r="I185" s="149">
        <v>73416</v>
      </c>
      <c r="J185" s="149">
        <v>91770</v>
      </c>
      <c r="K185" s="149">
        <v>110124</v>
      </c>
      <c r="L185" s="149">
        <v>220248</v>
      </c>
      <c r="M185" s="151"/>
    </row>
    <row r="186" spans="1:13" ht="18.75">
      <c r="A186" s="148">
        <v>184</v>
      </c>
      <c r="B186" s="149">
        <v>6118</v>
      </c>
      <c r="C186" s="149">
        <v>9177</v>
      </c>
      <c r="D186" s="149">
        <v>12236</v>
      </c>
      <c r="E186" s="149">
        <v>15295</v>
      </c>
      <c r="F186" s="149">
        <v>18354</v>
      </c>
      <c r="G186" s="149">
        <v>36708</v>
      </c>
      <c r="H186" s="149">
        <v>55062</v>
      </c>
      <c r="I186" s="149">
        <v>73416</v>
      </c>
      <c r="J186" s="149">
        <v>91770</v>
      </c>
      <c r="K186" s="149">
        <v>110124</v>
      </c>
      <c r="L186" s="149">
        <v>220248</v>
      </c>
      <c r="M186" s="151"/>
    </row>
    <row r="187" spans="1:13" s="100" customFormat="1" ht="18.75">
      <c r="A187" s="148">
        <v>185</v>
      </c>
      <c r="B187" s="149">
        <v>6118</v>
      </c>
      <c r="C187" s="149">
        <v>9177</v>
      </c>
      <c r="D187" s="149">
        <v>12236</v>
      </c>
      <c r="E187" s="149">
        <v>15295</v>
      </c>
      <c r="F187" s="149">
        <v>18354</v>
      </c>
      <c r="G187" s="149">
        <v>36708</v>
      </c>
      <c r="H187" s="149">
        <v>55062</v>
      </c>
      <c r="I187" s="149">
        <v>73416</v>
      </c>
      <c r="J187" s="149">
        <v>91770</v>
      </c>
      <c r="K187" s="149">
        <v>110124</v>
      </c>
      <c r="L187" s="149">
        <v>220248</v>
      </c>
      <c r="M187" s="151"/>
    </row>
    <row r="188" spans="1:13" ht="18.75">
      <c r="A188" s="148">
        <v>186</v>
      </c>
      <c r="B188" s="149">
        <v>6118</v>
      </c>
      <c r="C188" s="149">
        <v>9177</v>
      </c>
      <c r="D188" s="149">
        <v>12236</v>
      </c>
      <c r="E188" s="149">
        <v>15295</v>
      </c>
      <c r="F188" s="149">
        <v>18354</v>
      </c>
      <c r="G188" s="149">
        <v>36708</v>
      </c>
      <c r="H188" s="149">
        <v>55062</v>
      </c>
      <c r="I188" s="149">
        <v>73416</v>
      </c>
      <c r="J188" s="149">
        <v>91770</v>
      </c>
      <c r="K188" s="149">
        <v>110124</v>
      </c>
      <c r="L188" s="149">
        <v>220248</v>
      </c>
      <c r="M188" s="151"/>
    </row>
    <row r="189" spans="1:13" ht="18.75">
      <c r="A189" s="148">
        <v>187</v>
      </c>
      <c r="B189" s="149">
        <v>6118</v>
      </c>
      <c r="C189" s="149">
        <v>9177</v>
      </c>
      <c r="D189" s="149">
        <v>12236</v>
      </c>
      <c r="E189" s="149">
        <v>15295</v>
      </c>
      <c r="F189" s="149">
        <v>18354</v>
      </c>
      <c r="G189" s="149">
        <v>36708</v>
      </c>
      <c r="H189" s="149">
        <v>55062</v>
      </c>
      <c r="I189" s="149">
        <v>73416</v>
      </c>
      <c r="J189" s="149">
        <v>91770</v>
      </c>
      <c r="K189" s="149">
        <v>110124</v>
      </c>
      <c r="L189" s="149">
        <v>220248</v>
      </c>
      <c r="M189" s="151"/>
    </row>
    <row r="190" spans="1:13" ht="18.75">
      <c r="A190" s="148">
        <v>188</v>
      </c>
      <c r="B190" s="149">
        <v>6118</v>
      </c>
      <c r="C190" s="149">
        <v>9177</v>
      </c>
      <c r="D190" s="149">
        <v>12236</v>
      </c>
      <c r="E190" s="149">
        <v>15295</v>
      </c>
      <c r="F190" s="149">
        <v>18354</v>
      </c>
      <c r="G190" s="149">
        <v>36708</v>
      </c>
      <c r="H190" s="149">
        <v>55062</v>
      </c>
      <c r="I190" s="149">
        <v>73416</v>
      </c>
      <c r="J190" s="149">
        <v>91770</v>
      </c>
      <c r="K190" s="149">
        <v>110124</v>
      </c>
      <c r="L190" s="149">
        <v>220248</v>
      </c>
      <c r="M190" s="151"/>
    </row>
    <row r="191" spans="1:13" ht="18.75">
      <c r="A191" s="148">
        <v>189</v>
      </c>
      <c r="B191" s="149">
        <v>6118</v>
      </c>
      <c r="C191" s="149">
        <v>9177</v>
      </c>
      <c r="D191" s="149">
        <v>12236</v>
      </c>
      <c r="E191" s="149">
        <v>15295</v>
      </c>
      <c r="F191" s="149">
        <v>18354</v>
      </c>
      <c r="G191" s="149">
        <v>36708</v>
      </c>
      <c r="H191" s="149">
        <v>55062</v>
      </c>
      <c r="I191" s="149">
        <v>73416</v>
      </c>
      <c r="J191" s="149">
        <v>91770</v>
      </c>
      <c r="K191" s="149">
        <v>110124</v>
      </c>
      <c r="L191" s="149">
        <v>220248</v>
      </c>
      <c r="M191" s="151"/>
    </row>
    <row r="192" spans="1:13" ht="18.75">
      <c r="A192" s="152">
        <v>190</v>
      </c>
      <c r="B192" s="153">
        <v>6118</v>
      </c>
      <c r="C192" s="153">
        <v>9177</v>
      </c>
      <c r="D192" s="153">
        <v>12236</v>
      </c>
      <c r="E192" s="153">
        <v>15295</v>
      </c>
      <c r="F192" s="153">
        <v>18354</v>
      </c>
      <c r="G192" s="153">
        <v>36708</v>
      </c>
      <c r="H192" s="153">
        <v>55062</v>
      </c>
      <c r="I192" s="153">
        <v>73416</v>
      </c>
      <c r="J192" s="153">
        <v>91770</v>
      </c>
      <c r="K192" s="153">
        <v>110124</v>
      </c>
      <c r="L192" s="153">
        <v>220248</v>
      </c>
      <c r="M192" s="154"/>
    </row>
    <row r="193" spans="1:13" ht="18.75">
      <c r="A193" s="148">
        <v>191</v>
      </c>
      <c r="B193" s="149">
        <v>6440</v>
      </c>
      <c r="C193" s="149">
        <v>9660</v>
      </c>
      <c r="D193" s="149">
        <v>12880</v>
      </c>
      <c r="E193" s="149">
        <v>16100</v>
      </c>
      <c r="F193" s="149">
        <v>19320</v>
      </c>
      <c r="G193" s="149">
        <v>38640</v>
      </c>
      <c r="H193" s="149">
        <v>57960</v>
      </c>
      <c r="I193" s="149">
        <v>77280</v>
      </c>
      <c r="J193" s="149">
        <v>96600</v>
      </c>
      <c r="K193" s="149">
        <v>115920</v>
      </c>
      <c r="L193" s="149">
        <v>231840</v>
      </c>
      <c r="M193" s="151"/>
    </row>
    <row r="194" spans="1:13" ht="18.75">
      <c r="A194" s="148">
        <v>192</v>
      </c>
      <c r="B194" s="149">
        <v>6440</v>
      </c>
      <c r="C194" s="149">
        <v>9660</v>
      </c>
      <c r="D194" s="149">
        <v>12880</v>
      </c>
      <c r="E194" s="149">
        <v>16100</v>
      </c>
      <c r="F194" s="149">
        <v>19320</v>
      </c>
      <c r="G194" s="149">
        <v>38640</v>
      </c>
      <c r="H194" s="149">
        <v>57960</v>
      </c>
      <c r="I194" s="149">
        <v>77280</v>
      </c>
      <c r="J194" s="149">
        <v>96600</v>
      </c>
      <c r="K194" s="149">
        <v>115920</v>
      </c>
      <c r="L194" s="149">
        <v>231840</v>
      </c>
      <c r="M194" s="151"/>
    </row>
    <row r="195" spans="1:13" ht="18.75">
      <c r="A195" s="148">
        <v>193</v>
      </c>
      <c r="B195" s="149">
        <v>6440</v>
      </c>
      <c r="C195" s="149">
        <v>9660</v>
      </c>
      <c r="D195" s="149">
        <v>12880</v>
      </c>
      <c r="E195" s="149">
        <v>16100</v>
      </c>
      <c r="F195" s="149">
        <v>19320</v>
      </c>
      <c r="G195" s="149">
        <v>38640</v>
      </c>
      <c r="H195" s="149">
        <v>57960</v>
      </c>
      <c r="I195" s="149">
        <v>77280</v>
      </c>
      <c r="J195" s="149">
        <v>96600</v>
      </c>
      <c r="K195" s="149">
        <v>115920</v>
      </c>
      <c r="L195" s="149">
        <v>231840</v>
      </c>
      <c r="M195" s="151"/>
    </row>
    <row r="196" spans="1:13" ht="18.75">
      <c r="A196" s="148">
        <v>194</v>
      </c>
      <c r="B196" s="149">
        <v>6440</v>
      </c>
      <c r="C196" s="149">
        <v>9660</v>
      </c>
      <c r="D196" s="149">
        <v>12880</v>
      </c>
      <c r="E196" s="149">
        <v>16100</v>
      </c>
      <c r="F196" s="149">
        <v>19320</v>
      </c>
      <c r="G196" s="149">
        <v>38640</v>
      </c>
      <c r="H196" s="149">
        <v>57960</v>
      </c>
      <c r="I196" s="149">
        <v>77280</v>
      </c>
      <c r="J196" s="149">
        <v>96600</v>
      </c>
      <c r="K196" s="149">
        <v>115920</v>
      </c>
      <c r="L196" s="149">
        <v>231840</v>
      </c>
      <c r="M196" s="151"/>
    </row>
    <row r="197" spans="1:13" s="100" customFormat="1" ht="18.75">
      <c r="A197" s="148">
        <v>195</v>
      </c>
      <c r="B197" s="149">
        <v>6440</v>
      </c>
      <c r="C197" s="149">
        <v>9660</v>
      </c>
      <c r="D197" s="149">
        <v>12880</v>
      </c>
      <c r="E197" s="149">
        <v>16100</v>
      </c>
      <c r="F197" s="149">
        <v>19320</v>
      </c>
      <c r="G197" s="149">
        <v>38640</v>
      </c>
      <c r="H197" s="149">
        <v>57960</v>
      </c>
      <c r="I197" s="149">
        <v>77280</v>
      </c>
      <c r="J197" s="149">
        <v>96600</v>
      </c>
      <c r="K197" s="149">
        <v>115920</v>
      </c>
      <c r="L197" s="149">
        <v>231840</v>
      </c>
      <c r="M197" s="151"/>
    </row>
    <row r="198" spans="1:13" s="100" customFormat="1" ht="18.75">
      <c r="A198" s="148">
        <v>196</v>
      </c>
      <c r="B198" s="149">
        <v>6440</v>
      </c>
      <c r="C198" s="149">
        <v>9660</v>
      </c>
      <c r="D198" s="149">
        <v>12880</v>
      </c>
      <c r="E198" s="149">
        <v>16100</v>
      </c>
      <c r="F198" s="149">
        <v>19320</v>
      </c>
      <c r="G198" s="149">
        <v>38640</v>
      </c>
      <c r="H198" s="149">
        <v>57960</v>
      </c>
      <c r="I198" s="149">
        <v>77280</v>
      </c>
      <c r="J198" s="149">
        <v>96600</v>
      </c>
      <c r="K198" s="149">
        <v>115920</v>
      </c>
      <c r="L198" s="149">
        <v>231840</v>
      </c>
      <c r="M198" s="151"/>
    </row>
    <row r="199" spans="1:13" s="100" customFormat="1" ht="18.75">
      <c r="A199" s="148">
        <v>197</v>
      </c>
      <c r="B199" s="149">
        <v>6440</v>
      </c>
      <c r="C199" s="149">
        <v>9660</v>
      </c>
      <c r="D199" s="149">
        <v>12880</v>
      </c>
      <c r="E199" s="149">
        <v>16100</v>
      </c>
      <c r="F199" s="149">
        <v>19320</v>
      </c>
      <c r="G199" s="149">
        <v>38640</v>
      </c>
      <c r="H199" s="149">
        <v>57960</v>
      </c>
      <c r="I199" s="149">
        <v>77280</v>
      </c>
      <c r="J199" s="149">
        <v>96600</v>
      </c>
      <c r="K199" s="149">
        <v>115920</v>
      </c>
      <c r="L199" s="149">
        <v>231840</v>
      </c>
      <c r="M199" s="151"/>
    </row>
    <row r="200" spans="1:13" s="100" customFormat="1" ht="18.75">
      <c r="A200" s="148">
        <v>198</v>
      </c>
      <c r="B200" s="149">
        <v>6440</v>
      </c>
      <c r="C200" s="149">
        <v>9660</v>
      </c>
      <c r="D200" s="149">
        <v>12880</v>
      </c>
      <c r="E200" s="149">
        <v>16100</v>
      </c>
      <c r="F200" s="149">
        <v>19320</v>
      </c>
      <c r="G200" s="149">
        <v>38640</v>
      </c>
      <c r="H200" s="149">
        <v>57960</v>
      </c>
      <c r="I200" s="149">
        <v>77280</v>
      </c>
      <c r="J200" s="149">
        <v>96600</v>
      </c>
      <c r="K200" s="149">
        <v>115920</v>
      </c>
      <c r="L200" s="149">
        <v>231840</v>
      </c>
      <c r="M200" s="151"/>
    </row>
    <row r="201" spans="1:13" s="100" customFormat="1" ht="18.75">
      <c r="A201" s="148">
        <v>199</v>
      </c>
      <c r="B201" s="149">
        <v>6440</v>
      </c>
      <c r="C201" s="149">
        <v>9660</v>
      </c>
      <c r="D201" s="149">
        <v>12880</v>
      </c>
      <c r="E201" s="149">
        <v>16100</v>
      </c>
      <c r="F201" s="149">
        <v>19320</v>
      </c>
      <c r="G201" s="149">
        <v>38640</v>
      </c>
      <c r="H201" s="149">
        <v>57960</v>
      </c>
      <c r="I201" s="149">
        <v>77280</v>
      </c>
      <c r="J201" s="149">
        <v>96600</v>
      </c>
      <c r="K201" s="149">
        <v>115920</v>
      </c>
      <c r="L201" s="149">
        <v>231840</v>
      </c>
      <c r="M201" s="151"/>
    </row>
    <row r="202" spans="1:13" s="100" customFormat="1" ht="18.75">
      <c r="A202" s="152">
        <v>200</v>
      </c>
      <c r="B202" s="153">
        <v>6440</v>
      </c>
      <c r="C202" s="153">
        <v>9660</v>
      </c>
      <c r="D202" s="153">
        <v>12880</v>
      </c>
      <c r="E202" s="153">
        <v>16100</v>
      </c>
      <c r="F202" s="153">
        <v>19320</v>
      </c>
      <c r="G202" s="153">
        <v>38640</v>
      </c>
      <c r="H202" s="153">
        <v>57960</v>
      </c>
      <c r="I202" s="153">
        <v>77280</v>
      </c>
      <c r="J202" s="153">
        <v>96600</v>
      </c>
      <c r="K202" s="153">
        <v>115920</v>
      </c>
      <c r="L202" s="153">
        <v>231840</v>
      </c>
      <c r="M202" s="154"/>
    </row>
    <row r="203" spans="1:13" s="100" customFormat="1" ht="18.75">
      <c r="A203" s="148">
        <v>201</v>
      </c>
      <c r="B203" s="149">
        <v>6762</v>
      </c>
      <c r="C203" s="149">
        <v>10143</v>
      </c>
      <c r="D203" s="149">
        <v>13524</v>
      </c>
      <c r="E203" s="149">
        <v>16905</v>
      </c>
      <c r="F203" s="149">
        <v>20286</v>
      </c>
      <c r="G203" s="149">
        <v>40572</v>
      </c>
      <c r="H203" s="149">
        <v>60858</v>
      </c>
      <c r="I203" s="149">
        <v>81144</v>
      </c>
      <c r="J203" s="149">
        <v>101430</v>
      </c>
      <c r="K203" s="149">
        <v>121716</v>
      </c>
      <c r="L203" s="149">
        <v>243432</v>
      </c>
      <c r="M203" s="154"/>
    </row>
    <row r="204" spans="1:13" s="100" customFormat="1" ht="18.75">
      <c r="A204" s="148">
        <v>202</v>
      </c>
      <c r="B204" s="149">
        <v>6762</v>
      </c>
      <c r="C204" s="149">
        <v>10143</v>
      </c>
      <c r="D204" s="149">
        <v>13524</v>
      </c>
      <c r="E204" s="149">
        <v>16905</v>
      </c>
      <c r="F204" s="149">
        <v>20286</v>
      </c>
      <c r="G204" s="149">
        <v>40572</v>
      </c>
      <c r="H204" s="149">
        <v>60858</v>
      </c>
      <c r="I204" s="149">
        <v>81144</v>
      </c>
      <c r="J204" s="149">
        <v>101430</v>
      </c>
      <c r="K204" s="149">
        <v>121716</v>
      </c>
      <c r="L204" s="149">
        <v>243432</v>
      </c>
      <c r="M204" s="154"/>
    </row>
    <row r="205" spans="1:13" s="100" customFormat="1" ht="18.75">
      <c r="A205" s="148">
        <v>203</v>
      </c>
      <c r="B205" s="149">
        <v>6762</v>
      </c>
      <c r="C205" s="149">
        <v>10143</v>
      </c>
      <c r="D205" s="149">
        <v>13524</v>
      </c>
      <c r="E205" s="149">
        <v>16905</v>
      </c>
      <c r="F205" s="149">
        <v>20286</v>
      </c>
      <c r="G205" s="149">
        <v>40572</v>
      </c>
      <c r="H205" s="149">
        <v>60858</v>
      </c>
      <c r="I205" s="149">
        <v>81144</v>
      </c>
      <c r="J205" s="149">
        <v>101430</v>
      </c>
      <c r="K205" s="149">
        <v>121716</v>
      </c>
      <c r="L205" s="149">
        <v>243432</v>
      </c>
      <c r="M205" s="154"/>
    </row>
    <row r="206" spans="1:13" s="100" customFormat="1" ht="18.75">
      <c r="A206" s="148">
        <v>204</v>
      </c>
      <c r="B206" s="149">
        <v>6762</v>
      </c>
      <c r="C206" s="149">
        <v>10143</v>
      </c>
      <c r="D206" s="149">
        <v>13524</v>
      </c>
      <c r="E206" s="149">
        <v>16905</v>
      </c>
      <c r="F206" s="149">
        <v>20286</v>
      </c>
      <c r="G206" s="149">
        <v>40572</v>
      </c>
      <c r="H206" s="149">
        <v>60858</v>
      </c>
      <c r="I206" s="149">
        <v>81144</v>
      </c>
      <c r="J206" s="149">
        <v>101430</v>
      </c>
      <c r="K206" s="149">
        <v>121716</v>
      </c>
      <c r="L206" s="149">
        <v>243432</v>
      </c>
      <c r="M206" s="154"/>
    </row>
    <row r="207" spans="1:13" s="100" customFormat="1" ht="18.75">
      <c r="A207" s="148">
        <v>205</v>
      </c>
      <c r="B207" s="149">
        <v>6762</v>
      </c>
      <c r="C207" s="149">
        <v>10143</v>
      </c>
      <c r="D207" s="149">
        <v>13524</v>
      </c>
      <c r="E207" s="149">
        <v>16905</v>
      </c>
      <c r="F207" s="149">
        <v>20286</v>
      </c>
      <c r="G207" s="149">
        <v>40572</v>
      </c>
      <c r="H207" s="149">
        <v>60858</v>
      </c>
      <c r="I207" s="149">
        <v>81144</v>
      </c>
      <c r="J207" s="149">
        <v>101430</v>
      </c>
      <c r="K207" s="149">
        <v>121716</v>
      </c>
      <c r="L207" s="149">
        <v>243432</v>
      </c>
      <c r="M207" s="154"/>
    </row>
    <row r="208" spans="1:13" s="100" customFormat="1" ht="18.75">
      <c r="A208" s="148">
        <v>206</v>
      </c>
      <c r="B208" s="149">
        <v>6762</v>
      </c>
      <c r="C208" s="149">
        <v>10143</v>
      </c>
      <c r="D208" s="149">
        <v>13524</v>
      </c>
      <c r="E208" s="149">
        <v>16905</v>
      </c>
      <c r="F208" s="149">
        <v>20286</v>
      </c>
      <c r="G208" s="149">
        <v>40572</v>
      </c>
      <c r="H208" s="149">
        <v>60858</v>
      </c>
      <c r="I208" s="149">
        <v>81144</v>
      </c>
      <c r="J208" s="149">
        <v>101430</v>
      </c>
      <c r="K208" s="149">
        <v>121716</v>
      </c>
      <c r="L208" s="149">
        <v>243432</v>
      </c>
      <c r="M208" s="154"/>
    </row>
    <row r="209" spans="1:19" s="100" customFormat="1" ht="18.75">
      <c r="A209" s="148">
        <v>207</v>
      </c>
      <c r="B209" s="149">
        <v>6762</v>
      </c>
      <c r="C209" s="149">
        <v>10143</v>
      </c>
      <c r="D209" s="149">
        <v>13524</v>
      </c>
      <c r="E209" s="149">
        <v>16905</v>
      </c>
      <c r="F209" s="149">
        <v>20286</v>
      </c>
      <c r="G209" s="149">
        <v>40572</v>
      </c>
      <c r="H209" s="149">
        <v>60858</v>
      </c>
      <c r="I209" s="149">
        <v>81144</v>
      </c>
      <c r="J209" s="149">
        <v>101430</v>
      </c>
      <c r="K209" s="149">
        <v>121716</v>
      </c>
      <c r="L209" s="149">
        <v>243432</v>
      </c>
      <c r="M209" s="154"/>
    </row>
    <row r="210" spans="1:19" s="100" customFormat="1" ht="18.75">
      <c r="A210" s="148">
        <v>208</v>
      </c>
      <c r="B210" s="149">
        <v>6762</v>
      </c>
      <c r="C210" s="149">
        <v>10143</v>
      </c>
      <c r="D210" s="149">
        <v>13524</v>
      </c>
      <c r="E210" s="149">
        <v>16905</v>
      </c>
      <c r="F210" s="149">
        <v>20286</v>
      </c>
      <c r="G210" s="149">
        <v>40572</v>
      </c>
      <c r="H210" s="149">
        <v>60858</v>
      </c>
      <c r="I210" s="149">
        <v>81144</v>
      </c>
      <c r="J210" s="149">
        <v>101430</v>
      </c>
      <c r="K210" s="149">
        <v>121716</v>
      </c>
      <c r="L210" s="149">
        <v>243432</v>
      </c>
      <c r="M210" s="154"/>
    </row>
    <row r="211" spans="1:19" s="100" customFormat="1" ht="18.75">
      <c r="A211" s="148">
        <v>209</v>
      </c>
      <c r="B211" s="149">
        <v>6762</v>
      </c>
      <c r="C211" s="149">
        <v>10143</v>
      </c>
      <c r="D211" s="149">
        <v>13524</v>
      </c>
      <c r="E211" s="149">
        <v>16905</v>
      </c>
      <c r="F211" s="149">
        <v>20286</v>
      </c>
      <c r="G211" s="149">
        <v>40572</v>
      </c>
      <c r="H211" s="149">
        <v>60858</v>
      </c>
      <c r="I211" s="149">
        <v>81144</v>
      </c>
      <c r="J211" s="149">
        <v>101430</v>
      </c>
      <c r="K211" s="149">
        <v>121716</v>
      </c>
      <c r="L211" s="149">
        <v>243432</v>
      </c>
      <c r="M211" s="154"/>
    </row>
    <row r="212" spans="1:19" s="100" customFormat="1" ht="18.75">
      <c r="A212" s="152">
        <v>210</v>
      </c>
      <c r="B212" s="153">
        <v>6762</v>
      </c>
      <c r="C212" s="153">
        <v>10143</v>
      </c>
      <c r="D212" s="153">
        <v>13524</v>
      </c>
      <c r="E212" s="153">
        <v>16905</v>
      </c>
      <c r="F212" s="153">
        <v>20286</v>
      </c>
      <c r="G212" s="153">
        <v>40572</v>
      </c>
      <c r="H212" s="153">
        <v>60858</v>
      </c>
      <c r="I212" s="153">
        <v>81144</v>
      </c>
      <c r="J212" s="153">
        <v>101430</v>
      </c>
      <c r="K212" s="153">
        <v>121716</v>
      </c>
      <c r="L212" s="153">
        <v>243432</v>
      </c>
      <c r="M212" s="154"/>
    </row>
    <row r="213" spans="1:19" ht="15.75" customHeight="1">
      <c r="A213" s="148">
        <v>211</v>
      </c>
      <c r="B213" s="149">
        <v>7084</v>
      </c>
      <c r="C213" s="149">
        <v>10626</v>
      </c>
      <c r="D213" s="149">
        <v>14168</v>
      </c>
      <c r="E213" s="149">
        <v>17710</v>
      </c>
      <c r="F213" s="149">
        <v>21252</v>
      </c>
      <c r="G213" s="149">
        <v>42504</v>
      </c>
      <c r="H213" s="149">
        <v>63756</v>
      </c>
      <c r="I213" s="149">
        <v>85008</v>
      </c>
      <c r="J213" s="149">
        <v>106260</v>
      </c>
      <c r="K213" s="149">
        <v>127512</v>
      </c>
      <c r="L213" s="149">
        <v>255024</v>
      </c>
      <c r="M213" s="154"/>
    </row>
    <row r="214" spans="1:19" s="103" customFormat="1" ht="18.75" customHeight="1">
      <c r="A214" s="148">
        <v>212</v>
      </c>
      <c r="B214" s="149">
        <v>7084</v>
      </c>
      <c r="C214" s="149">
        <v>10626</v>
      </c>
      <c r="D214" s="149">
        <v>14168</v>
      </c>
      <c r="E214" s="149">
        <v>17710</v>
      </c>
      <c r="F214" s="149">
        <v>21252</v>
      </c>
      <c r="G214" s="149">
        <v>42504</v>
      </c>
      <c r="H214" s="149">
        <v>63756</v>
      </c>
      <c r="I214" s="149">
        <v>85008</v>
      </c>
      <c r="J214" s="149">
        <v>106260</v>
      </c>
      <c r="K214" s="149">
        <v>127512</v>
      </c>
      <c r="L214" s="149">
        <v>255024</v>
      </c>
      <c r="M214" s="154"/>
      <c r="N214" s="89"/>
      <c r="O214" s="104"/>
      <c r="P214" s="105"/>
    </row>
    <row r="215" spans="1:19" s="103" customFormat="1" ht="18.75" customHeight="1">
      <c r="A215" s="148">
        <v>213</v>
      </c>
      <c r="B215" s="149">
        <v>7084</v>
      </c>
      <c r="C215" s="149">
        <v>10626</v>
      </c>
      <c r="D215" s="149">
        <v>14168</v>
      </c>
      <c r="E215" s="149">
        <v>17710</v>
      </c>
      <c r="F215" s="149">
        <v>21252</v>
      </c>
      <c r="G215" s="149">
        <v>42504</v>
      </c>
      <c r="H215" s="149">
        <v>63756</v>
      </c>
      <c r="I215" s="149">
        <v>85008</v>
      </c>
      <c r="J215" s="149">
        <v>106260</v>
      </c>
      <c r="K215" s="149">
        <v>127512</v>
      </c>
      <c r="L215" s="149">
        <v>255024</v>
      </c>
      <c r="M215" s="154"/>
      <c r="N215" s="89"/>
      <c r="O215" s="104"/>
      <c r="P215" s="105"/>
    </row>
    <row r="216" spans="1:19" s="103" customFormat="1" ht="18.75" customHeight="1">
      <c r="A216" s="148">
        <v>214</v>
      </c>
      <c r="B216" s="149">
        <v>7084</v>
      </c>
      <c r="C216" s="149">
        <v>10626</v>
      </c>
      <c r="D216" s="149">
        <v>14168</v>
      </c>
      <c r="E216" s="149">
        <v>17710</v>
      </c>
      <c r="F216" s="149">
        <v>21252</v>
      </c>
      <c r="G216" s="149">
        <v>42504</v>
      </c>
      <c r="H216" s="149">
        <v>63756</v>
      </c>
      <c r="I216" s="149">
        <v>85008</v>
      </c>
      <c r="J216" s="149">
        <v>106260</v>
      </c>
      <c r="K216" s="149">
        <v>127512</v>
      </c>
      <c r="L216" s="149">
        <v>255024</v>
      </c>
      <c r="M216" s="154"/>
      <c r="N216" s="89"/>
      <c r="O216" s="104"/>
      <c r="P216" s="105"/>
    </row>
    <row r="217" spans="1:19" s="103" customFormat="1" ht="18.75" customHeight="1">
      <c r="A217" s="148">
        <v>215</v>
      </c>
      <c r="B217" s="149">
        <v>7084</v>
      </c>
      <c r="C217" s="149">
        <v>10626</v>
      </c>
      <c r="D217" s="149">
        <v>14168</v>
      </c>
      <c r="E217" s="149">
        <v>17710</v>
      </c>
      <c r="F217" s="149">
        <v>21252</v>
      </c>
      <c r="G217" s="149">
        <v>42504</v>
      </c>
      <c r="H217" s="149">
        <v>63756</v>
      </c>
      <c r="I217" s="149">
        <v>85008</v>
      </c>
      <c r="J217" s="149">
        <v>106260</v>
      </c>
      <c r="K217" s="149">
        <v>127512</v>
      </c>
      <c r="L217" s="149">
        <v>255024</v>
      </c>
      <c r="M217" s="154"/>
      <c r="N217" s="104"/>
      <c r="O217" s="107"/>
      <c r="P217" s="104"/>
      <c r="Q217" s="104"/>
      <c r="R217" s="104"/>
      <c r="S217" s="104"/>
    </row>
    <row r="218" spans="1:19" s="111" customFormat="1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4"/>
      <c r="N218" s="144"/>
      <c r="O218" s="144"/>
      <c r="P218" s="144"/>
      <c r="Q218" s="144"/>
      <c r="R218" s="144"/>
      <c r="S218" s="144"/>
    </row>
    <row r="219" spans="1:19" s="111" customFormat="1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4"/>
      <c r="N219" s="144"/>
      <c r="O219" s="144"/>
      <c r="P219" s="144"/>
      <c r="Q219" s="144"/>
      <c r="R219" s="144"/>
      <c r="S219" s="144"/>
    </row>
    <row r="220" spans="1:19" s="111" customFormat="1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4"/>
      <c r="N220" s="144"/>
      <c r="O220" s="144"/>
      <c r="P220" s="144"/>
      <c r="Q220" s="144"/>
      <c r="R220" s="144"/>
      <c r="S220" s="144"/>
    </row>
    <row r="221" spans="1:19" s="111" customFormat="1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4"/>
      <c r="N221" s="144"/>
      <c r="O221" s="144"/>
      <c r="P221" s="144"/>
      <c r="Q221" s="144"/>
      <c r="R221" s="144"/>
      <c r="S221" s="144"/>
    </row>
    <row r="222" spans="1:19" s="111" customFormat="1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4"/>
      <c r="N222" s="144"/>
      <c r="O222" s="144"/>
      <c r="P222" s="144"/>
      <c r="Q222" s="144"/>
      <c r="R222" s="144"/>
      <c r="S222" s="144"/>
    </row>
    <row r="223" spans="1:19" s="111" customFormat="1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4"/>
      <c r="N223" s="144"/>
      <c r="O223" s="144"/>
      <c r="P223" s="144"/>
      <c r="Q223" s="144"/>
      <c r="R223" s="144"/>
      <c r="S223" s="144"/>
    </row>
    <row r="224" spans="1:19" s="111" customFormat="1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4"/>
      <c r="N224" s="144"/>
      <c r="O224" s="144"/>
      <c r="P224" s="144"/>
      <c r="Q224" s="144"/>
      <c r="R224" s="144"/>
      <c r="S224" s="144"/>
    </row>
    <row r="225" spans="1:19" s="111" customFormat="1" ht="12.7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4"/>
      <c r="N225" s="144"/>
      <c r="O225" s="144"/>
      <c r="P225" s="144"/>
      <c r="Q225" s="144"/>
      <c r="R225" s="144"/>
      <c r="S225" s="144"/>
    </row>
    <row r="226" spans="1:19" s="111" customFormat="1" ht="12.7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4"/>
      <c r="N226" s="144"/>
      <c r="O226" s="144"/>
      <c r="P226" s="144"/>
      <c r="Q226" s="144"/>
      <c r="R226" s="144"/>
      <c r="S226" s="144"/>
    </row>
    <row r="227" spans="1:19" s="111" customFormat="1" ht="12.7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4"/>
      <c r="N227" s="144"/>
      <c r="O227" s="144"/>
      <c r="P227" s="144"/>
      <c r="Q227" s="144"/>
      <c r="R227" s="144"/>
      <c r="S227" s="144"/>
    </row>
    <row r="228" spans="1:19" s="111" customFormat="1" ht="12.7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4"/>
      <c r="N228" s="144"/>
      <c r="O228" s="144"/>
      <c r="P228" s="144"/>
      <c r="Q228" s="144"/>
      <c r="R228" s="144"/>
      <c r="S228" s="144"/>
    </row>
    <row r="229" spans="1:19" s="111" customFormat="1" ht="12.7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1:19" s="111" customFormat="1" ht="12.7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1:19" ht="1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1:19" ht="1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1:19" ht="1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1:19" ht="1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1:19" ht="1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</sheetData>
  <mergeCells count="6">
    <mergeCell ref="A5:A6"/>
    <mergeCell ref="B5:L5"/>
    <mergeCell ref="A1:L1"/>
    <mergeCell ref="A2:L2"/>
    <mergeCell ref="A3:M3"/>
    <mergeCell ref="A4:L4"/>
  </mergeCells>
  <pageMargins left="0.39370078740157483" right="0.39370078740157483" top="0.39370078740157483" bottom="0.39370078740157483" header="0.31496062992125984" footer="0.31496062992125984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08"/>
  <sheetViews>
    <sheetView tabSelected="1" view="pageBreakPreview" zoomScale="90" zoomScaleNormal="100" zoomScaleSheetLayoutView="90" workbookViewId="0">
      <selection activeCell="A4" sqref="A4:L4"/>
    </sheetView>
  </sheetViews>
  <sheetFormatPr defaultRowHeight="16.5"/>
  <cols>
    <col min="1" max="1" width="9.140625" style="19"/>
    <col min="2" max="2" width="12.28515625" style="19" customWidth="1"/>
    <col min="3" max="3" width="11.85546875" style="19" customWidth="1"/>
    <col min="4" max="4" width="10.28515625" style="19" customWidth="1"/>
    <col min="5" max="5" width="9.7109375" style="19" customWidth="1"/>
    <col min="6" max="6" width="10.7109375" style="19" customWidth="1"/>
    <col min="7" max="7" width="12.42578125" style="19" customWidth="1"/>
    <col min="8" max="8" width="11.28515625" style="19" customWidth="1"/>
    <col min="9" max="11" width="9.140625" style="19"/>
    <col min="12" max="12" width="10.140625" style="19" customWidth="1"/>
    <col min="13" max="252" width="9.140625" style="19"/>
    <col min="253" max="253" width="15.5703125" style="19" customWidth="1"/>
    <col min="254" max="254" width="11.85546875" style="19" customWidth="1"/>
    <col min="255" max="255" width="10.28515625" style="19" customWidth="1"/>
    <col min="256" max="256" width="9.7109375" style="19" customWidth="1"/>
    <col min="257" max="257" width="10.7109375" style="19" customWidth="1"/>
    <col min="258" max="258" width="12.42578125" style="19" customWidth="1"/>
    <col min="259" max="259" width="11.28515625" style="19" customWidth="1"/>
    <col min="260" max="508" width="9.140625" style="19"/>
    <col min="509" max="509" width="15.5703125" style="19" customWidth="1"/>
    <col min="510" max="510" width="11.85546875" style="19" customWidth="1"/>
    <col min="511" max="511" width="10.28515625" style="19" customWidth="1"/>
    <col min="512" max="512" width="9.7109375" style="19" customWidth="1"/>
    <col min="513" max="513" width="10.7109375" style="19" customWidth="1"/>
    <col min="514" max="514" width="12.42578125" style="19" customWidth="1"/>
    <col min="515" max="515" width="11.28515625" style="19" customWidth="1"/>
    <col min="516" max="764" width="9.140625" style="19"/>
    <col min="765" max="765" width="15.5703125" style="19" customWidth="1"/>
    <col min="766" max="766" width="11.85546875" style="19" customWidth="1"/>
    <col min="767" max="767" width="10.28515625" style="19" customWidth="1"/>
    <col min="768" max="768" width="9.7109375" style="19" customWidth="1"/>
    <col min="769" max="769" width="10.7109375" style="19" customWidth="1"/>
    <col min="770" max="770" width="12.42578125" style="19" customWidth="1"/>
    <col min="771" max="771" width="11.28515625" style="19" customWidth="1"/>
    <col min="772" max="1020" width="9.140625" style="19"/>
    <col min="1021" max="1021" width="15.5703125" style="19" customWidth="1"/>
    <col min="1022" max="1022" width="11.85546875" style="19" customWidth="1"/>
    <col min="1023" max="1023" width="10.28515625" style="19" customWidth="1"/>
    <col min="1024" max="1024" width="9.7109375" style="19" customWidth="1"/>
    <col min="1025" max="1025" width="10.7109375" style="19" customWidth="1"/>
    <col min="1026" max="1026" width="12.42578125" style="19" customWidth="1"/>
    <col min="1027" max="1027" width="11.28515625" style="19" customWidth="1"/>
    <col min="1028" max="1276" width="9.140625" style="19"/>
    <col min="1277" max="1277" width="15.5703125" style="19" customWidth="1"/>
    <col min="1278" max="1278" width="11.85546875" style="19" customWidth="1"/>
    <col min="1279" max="1279" width="10.28515625" style="19" customWidth="1"/>
    <col min="1280" max="1280" width="9.7109375" style="19" customWidth="1"/>
    <col min="1281" max="1281" width="10.7109375" style="19" customWidth="1"/>
    <col min="1282" max="1282" width="12.42578125" style="19" customWidth="1"/>
    <col min="1283" max="1283" width="11.28515625" style="19" customWidth="1"/>
    <col min="1284" max="1532" width="9.140625" style="19"/>
    <col min="1533" max="1533" width="15.5703125" style="19" customWidth="1"/>
    <col min="1534" max="1534" width="11.85546875" style="19" customWidth="1"/>
    <col min="1535" max="1535" width="10.28515625" style="19" customWidth="1"/>
    <col min="1536" max="1536" width="9.7109375" style="19" customWidth="1"/>
    <col min="1537" max="1537" width="10.7109375" style="19" customWidth="1"/>
    <col min="1538" max="1538" width="12.42578125" style="19" customWidth="1"/>
    <col min="1539" max="1539" width="11.28515625" style="19" customWidth="1"/>
    <col min="1540" max="1788" width="9.140625" style="19"/>
    <col min="1789" max="1789" width="15.5703125" style="19" customWidth="1"/>
    <col min="1790" max="1790" width="11.85546875" style="19" customWidth="1"/>
    <col min="1791" max="1791" width="10.28515625" style="19" customWidth="1"/>
    <col min="1792" max="1792" width="9.7109375" style="19" customWidth="1"/>
    <col min="1793" max="1793" width="10.7109375" style="19" customWidth="1"/>
    <col min="1794" max="1794" width="12.42578125" style="19" customWidth="1"/>
    <col min="1795" max="1795" width="11.28515625" style="19" customWidth="1"/>
    <col min="1796" max="2044" width="9.140625" style="19"/>
    <col min="2045" max="2045" width="15.5703125" style="19" customWidth="1"/>
    <col min="2046" max="2046" width="11.85546875" style="19" customWidth="1"/>
    <col min="2047" max="2047" width="10.28515625" style="19" customWidth="1"/>
    <col min="2048" max="2048" width="9.7109375" style="19" customWidth="1"/>
    <col min="2049" max="2049" width="10.7109375" style="19" customWidth="1"/>
    <col min="2050" max="2050" width="12.42578125" style="19" customWidth="1"/>
    <col min="2051" max="2051" width="11.28515625" style="19" customWidth="1"/>
    <col min="2052" max="2300" width="9.140625" style="19"/>
    <col min="2301" max="2301" width="15.5703125" style="19" customWidth="1"/>
    <col min="2302" max="2302" width="11.85546875" style="19" customWidth="1"/>
    <col min="2303" max="2303" width="10.28515625" style="19" customWidth="1"/>
    <col min="2304" max="2304" width="9.7109375" style="19" customWidth="1"/>
    <col min="2305" max="2305" width="10.7109375" style="19" customWidth="1"/>
    <col min="2306" max="2306" width="12.42578125" style="19" customWidth="1"/>
    <col min="2307" max="2307" width="11.28515625" style="19" customWidth="1"/>
    <col min="2308" max="2556" width="9.140625" style="19"/>
    <col min="2557" max="2557" width="15.5703125" style="19" customWidth="1"/>
    <col min="2558" max="2558" width="11.85546875" style="19" customWidth="1"/>
    <col min="2559" max="2559" width="10.28515625" style="19" customWidth="1"/>
    <col min="2560" max="2560" width="9.7109375" style="19" customWidth="1"/>
    <col min="2561" max="2561" width="10.7109375" style="19" customWidth="1"/>
    <col min="2562" max="2562" width="12.42578125" style="19" customWidth="1"/>
    <col min="2563" max="2563" width="11.28515625" style="19" customWidth="1"/>
    <col min="2564" max="2812" width="9.140625" style="19"/>
    <col min="2813" max="2813" width="15.5703125" style="19" customWidth="1"/>
    <col min="2814" max="2814" width="11.85546875" style="19" customWidth="1"/>
    <col min="2815" max="2815" width="10.28515625" style="19" customWidth="1"/>
    <col min="2816" max="2816" width="9.7109375" style="19" customWidth="1"/>
    <col min="2817" max="2817" width="10.7109375" style="19" customWidth="1"/>
    <col min="2818" max="2818" width="12.42578125" style="19" customWidth="1"/>
    <col min="2819" max="2819" width="11.28515625" style="19" customWidth="1"/>
    <col min="2820" max="3068" width="9.140625" style="19"/>
    <col min="3069" max="3069" width="15.5703125" style="19" customWidth="1"/>
    <col min="3070" max="3070" width="11.85546875" style="19" customWidth="1"/>
    <col min="3071" max="3071" width="10.28515625" style="19" customWidth="1"/>
    <col min="3072" max="3072" width="9.7109375" style="19" customWidth="1"/>
    <col min="3073" max="3073" width="10.7109375" style="19" customWidth="1"/>
    <col min="3074" max="3074" width="12.42578125" style="19" customWidth="1"/>
    <col min="3075" max="3075" width="11.28515625" style="19" customWidth="1"/>
    <col min="3076" max="3324" width="9.140625" style="19"/>
    <col min="3325" max="3325" width="15.5703125" style="19" customWidth="1"/>
    <col min="3326" max="3326" width="11.85546875" style="19" customWidth="1"/>
    <col min="3327" max="3327" width="10.28515625" style="19" customWidth="1"/>
    <col min="3328" max="3328" width="9.7109375" style="19" customWidth="1"/>
    <col min="3329" max="3329" width="10.7109375" style="19" customWidth="1"/>
    <col min="3330" max="3330" width="12.42578125" style="19" customWidth="1"/>
    <col min="3331" max="3331" width="11.28515625" style="19" customWidth="1"/>
    <col min="3332" max="3580" width="9.140625" style="19"/>
    <col min="3581" max="3581" width="15.5703125" style="19" customWidth="1"/>
    <col min="3582" max="3582" width="11.85546875" style="19" customWidth="1"/>
    <col min="3583" max="3583" width="10.28515625" style="19" customWidth="1"/>
    <col min="3584" max="3584" width="9.7109375" style="19" customWidth="1"/>
    <col min="3585" max="3585" width="10.7109375" style="19" customWidth="1"/>
    <col min="3586" max="3586" width="12.42578125" style="19" customWidth="1"/>
    <col min="3587" max="3587" width="11.28515625" style="19" customWidth="1"/>
    <col min="3588" max="3836" width="9.140625" style="19"/>
    <col min="3837" max="3837" width="15.5703125" style="19" customWidth="1"/>
    <col min="3838" max="3838" width="11.85546875" style="19" customWidth="1"/>
    <col min="3839" max="3839" width="10.28515625" style="19" customWidth="1"/>
    <col min="3840" max="3840" width="9.7109375" style="19" customWidth="1"/>
    <col min="3841" max="3841" width="10.7109375" style="19" customWidth="1"/>
    <col min="3842" max="3842" width="12.42578125" style="19" customWidth="1"/>
    <col min="3843" max="3843" width="11.28515625" style="19" customWidth="1"/>
    <col min="3844" max="4092" width="9.140625" style="19"/>
    <col min="4093" max="4093" width="15.5703125" style="19" customWidth="1"/>
    <col min="4094" max="4094" width="11.85546875" style="19" customWidth="1"/>
    <col min="4095" max="4095" width="10.28515625" style="19" customWidth="1"/>
    <col min="4096" max="4096" width="9.7109375" style="19" customWidth="1"/>
    <col min="4097" max="4097" width="10.7109375" style="19" customWidth="1"/>
    <col min="4098" max="4098" width="12.42578125" style="19" customWidth="1"/>
    <col min="4099" max="4099" width="11.28515625" style="19" customWidth="1"/>
    <col min="4100" max="4348" width="9.140625" style="19"/>
    <col min="4349" max="4349" width="15.5703125" style="19" customWidth="1"/>
    <col min="4350" max="4350" width="11.85546875" style="19" customWidth="1"/>
    <col min="4351" max="4351" width="10.28515625" style="19" customWidth="1"/>
    <col min="4352" max="4352" width="9.7109375" style="19" customWidth="1"/>
    <col min="4353" max="4353" width="10.7109375" style="19" customWidth="1"/>
    <col min="4354" max="4354" width="12.42578125" style="19" customWidth="1"/>
    <col min="4355" max="4355" width="11.28515625" style="19" customWidth="1"/>
    <col min="4356" max="4604" width="9.140625" style="19"/>
    <col min="4605" max="4605" width="15.5703125" style="19" customWidth="1"/>
    <col min="4606" max="4606" width="11.85546875" style="19" customWidth="1"/>
    <col min="4607" max="4607" width="10.28515625" style="19" customWidth="1"/>
    <col min="4608" max="4608" width="9.7109375" style="19" customWidth="1"/>
    <col min="4609" max="4609" width="10.7109375" style="19" customWidth="1"/>
    <col min="4610" max="4610" width="12.42578125" style="19" customWidth="1"/>
    <col min="4611" max="4611" width="11.28515625" style="19" customWidth="1"/>
    <col min="4612" max="4860" width="9.140625" style="19"/>
    <col min="4861" max="4861" width="15.5703125" style="19" customWidth="1"/>
    <col min="4862" max="4862" width="11.85546875" style="19" customWidth="1"/>
    <col min="4863" max="4863" width="10.28515625" style="19" customWidth="1"/>
    <col min="4864" max="4864" width="9.7109375" style="19" customWidth="1"/>
    <col min="4865" max="4865" width="10.7109375" style="19" customWidth="1"/>
    <col min="4866" max="4866" width="12.42578125" style="19" customWidth="1"/>
    <col min="4867" max="4867" width="11.28515625" style="19" customWidth="1"/>
    <col min="4868" max="5116" width="9.140625" style="19"/>
    <col min="5117" max="5117" width="15.5703125" style="19" customWidth="1"/>
    <col min="5118" max="5118" width="11.85546875" style="19" customWidth="1"/>
    <col min="5119" max="5119" width="10.28515625" style="19" customWidth="1"/>
    <col min="5120" max="5120" width="9.7109375" style="19" customWidth="1"/>
    <col min="5121" max="5121" width="10.7109375" style="19" customWidth="1"/>
    <col min="5122" max="5122" width="12.42578125" style="19" customWidth="1"/>
    <col min="5123" max="5123" width="11.28515625" style="19" customWidth="1"/>
    <col min="5124" max="5372" width="9.140625" style="19"/>
    <col min="5373" max="5373" width="15.5703125" style="19" customWidth="1"/>
    <col min="5374" max="5374" width="11.85546875" style="19" customWidth="1"/>
    <col min="5375" max="5375" width="10.28515625" style="19" customWidth="1"/>
    <col min="5376" max="5376" width="9.7109375" style="19" customWidth="1"/>
    <col min="5377" max="5377" width="10.7109375" style="19" customWidth="1"/>
    <col min="5378" max="5378" width="12.42578125" style="19" customWidth="1"/>
    <col min="5379" max="5379" width="11.28515625" style="19" customWidth="1"/>
    <col min="5380" max="5628" width="9.140625" style="19"/>
    <col min="5629" max="5629" width="15.5703125" style="19" customWidth="1"/>
    <col min="5630" max="5630" width="11.85546875" style="19" customWidth="1"/>
    <col min="5631" max="5631" width="10.28515625" style="19" customWidth="1"/>
    <col min="5632" max="5632" width="9.7109375" style="19" customWidth="1"/>
    <col min="5633" max="5633" width="10.7109375" style="19" customWidth="1"/>
    <col min="5634" max="5634" width="12.42578125" style="19" customWidth="1"/>
    <col min="5635" max="5635" width="11.28515625" style="19" customWidth="1"/>
    <col min="5636" max="5884" width="9.140625" style="19"/>
    <col min="5885" max="5885" width="15.5703125" style="19" customWidth="1"/>
    <col min="5886" max="5886" width="11.85546875" style="19" customWidth="1"/>
    <col min="5887" max="5887" width="10.28515625" style="19" customWidth="1"/>
    <col min="5888" max="5888" width="9.7109375" style="19" customWidth="1"/>
    <col min="5889" max="5889" width="10.7109375" style="19" customWidth="1"/>
    <col min="5890" max="5890" width="12.42578125" style="19" customWidth="1"/>
    <col min="5891" max="5891" width="11.28515625" style="19" customWidth="1"/>
    <col min="5892" max="6140" width="9.140625" style="19"/>
    <col min="6141" max="6141" width="15.5703125" style="19" customWidth="1"/>
    <col min="6142" max="6142" width="11.85546875" style="19" customWidth="1"/>
    <col min="6143" max="6143" width="10.28515625" style="19" customWidth="1"/>
    <col min="6144" max="6144" width="9.7109375" style="19" customWidth="1"/>
    <col min="6145" max="6145" width="10.7109375" style="19" customWidth="1"/>
    <col min="6146" max="6146" width="12.42578125" style="19" customWidth="1"/>
    <col min="6147" max="6147" width="11.28515625" style="19" customWidth="1"/>
    <col min="6148" max="6396" width="9.140625" style="19"/>
    <col min="6397" max="6397" width="15.5703125" style="19" customWidth="1"/>
    <col min="6398" max="6398" width="11.85546875" style="19" customWidth="1"/>
    <col min="6399" max="6399" width="10.28515625" style="19" customWidth="1"/>
    <col min="6400" max="6400" width="9.7109375" style="19" customWidth="1"/>
    <col min="6401" max="6401" width="10.7109375" style="19" customWidth="1"/>
    <col min="6402" max="6402" width="12.42578125" style="19" customWidth="1"/>
    <col min="6403" max="6403" width="11.28515625" style="19" customWidth="1"/>
    <col min="6404" max="6652" width="9.140625" style="19"/>
    <col min="6653" max="6653" width="15.5703125" style="19" customWidth="1"/>
    <col min="6654" max="6654" width="11.85546875" style="19" customWidth="1"/>
    <col min="6655" max="6655" width="10.28515625" style="19" customWidth="1"/>
    <col min="6656" max="6656" width="9.7109375" style="19" customWidth="1"/>
    <col min="6657" max="6657" width="10.7109375" style="19" customWidth="1"/>
    <col min="6658" max="6658" width="12.42578125" style="19" customWidth="1"/>
    <col min="6659" max="6659" width="11.28515625" style="19" customWidth="1"/>
    <col min="6660" max="6908" width="9.140625" style="19"/>
    <col min="6909" max="6909" width="15.5703125" style="19" customWidth="1"/>
    <col min="6910" max="6910" width="11.85546875" style="19" customWidth="1"/>
    <col min="6911" max="6911" width="10.28515625" style="19" customWidth="1"/>
    <col min="6912" max="6912" width="9.7109375" style="19" customWidth="1"/>
    <col min="6913" max="6913" width="10.7109375" style="19" customWidth="1"/>
    <col min="6914" max="6914" width="12.42578125" style="19" customWidth="1"/>
    <col min="6915" max="6915" width="11.28515625" style="19" customWidth="1"/>
    <col min="6916" max="7164" width="9.140625" style="19"/>
    <col min="7165" max="7165" width="15.5703125" style="19" customWidth="1"/>
    <col min="7166" max="7166" width="11.85546875" style="19" customWidth="1"/>
    <col min="7167" max="7167" width="10.28515625" style="19" customWidth="1"/>
    <col min="7168" max="7168" width="9.7109375" style="19" customWidth="1"/>
    <col min="7169" max="7169" width="10.7109375" style="19" customWidth="1"/>
    <col min="7170" max="7170" width="12.42578125" style="19" customWidth="1"/>
    <col min="7171" max="7171" width="11.28515625" style="19" customWidth="1"/>
    <col min="7172" max="7420" width="9.140625" style="19"/>
    <col min="7421" max="7421" width="15.5703125" style="19" customWidth="1"/>
    <col min="7422" max="7422" width="11.85546875" style="19" customWidth="1"/>
    <col min="7423" max="7423" width="10.28515625" style="19" customWidth="1"/>
    <col min="7424" max="7424" width="9.7109375" style="19" customWidth="1"/>
    <col min="7425" max="7425" width="10.7109375" style="19" customWidth="1"/>
    <col min="7426" max="7426" width="12.42578125" style="19" customWidth="1"/>
    <col min="7427" max="7427" width="11.28515625" style="19" customWidth="1"/>
    <col min="7428" max="7676" width="9.140625" style="19"/>
    <col min="7677" max="7677" width="15.5703125" style="19" customWidth="1"/>
    <col min="7678" max="7678" width="11.85546875" style="19" customWidth="1"/>
    <col min="7679" max="7679" width="10.28515625" style="19" customWidth="1"/>
    <col min="7680" max="7680" width="9.7109375" style="19" customWidth="1"/>
    <col min="7681" max="7681" width="10.7109375" style="19" customWidth="1"/>
    <col min="7682" max="7682" width="12.42578125" style="19" customWidth="1"/>
    <col min="7683" max="7683" width="11.28515625" style="19" customWidth="1"/>
    <col min="7684" max="7932" width="9.140625" style="19"/>
    <col min="7933" max="7933" width="15.5703125" style="19" customWidth="1"/>
    <col min="7934" max="7934" width="11.85546875" style="19" customWidth="1"/>
    <col min="7935" max="7935" width="10.28515625" style="19" customWidth="1"/>
    <col min="7936" max="7936" width="9.7109375" style="19" customWidth="1"/>
    <col min="7937" max="7937" width="10.7109375" style="19" customWidth="1"/>
    <col min="7938" max="7938" width="12.42578125" style="19" customWidth="1"/>
    <col min="7939" max="7939" width="11.28515625" style="19" customWidth="1"/>
    <col min="7940" max="8188" width="9.140625" style="19"/>
    <col min="8189" max="8189" width="15.5703125" style="19" customWidth="1"/>
    <col min="8190" max="8190" width="11.85546875" style="19" customWidth="1"/>
    <col min="8191" max="8191" width="10.28515625" style="19" customWidth="1"/>
    <col min="8192" max="8192" width="9.7109375" style="19" customWidth="1"/>
    <col min="8193" max="8193" width="10.7109375" style="19" customWidth="1"/>
    <col min="8194" max="8194" width="12.42578125" style="19" customWidth="1"/>
    <col min="8195" max="8195" width="11.28515625" style="19" customWidth="1"/>
    <col min="8196" max="8444" width="9.140625" style="19"/>
    <col min="8445" max="8445" width="15.5703125" style="19" customWidth="1"/>
    <col min="8446" max="8446" width="11.85546875" style="19" customWidth="1"/>
    <col min="8447" max="8447" width="10.28515625" style="19" customWidth="1"/>
    <col min="8448" max="8448" width="9.7109375" style="19" customWidth="1"/>
    <col min="8449" max="8449" width="10.7109375" style="19" customWidth="1"/>
    <col min="8450" max="8450" width="12.42578125" style="19" customWidth="1"/>
    <col min="8451" max="8451" width="11.28515625" style="19" customWidth="1"/>
    <col min="8452" max="8700" width="9.140625" style="19"/>
    <col min="8701" max="8701" width="15.5703125" style="19" customWidth="1"/>
    <col min="8702" max="8702" width="11.85546875" style="19" customWidth="1"/>
    <col min="8703" max="8703" width="10.28515625" style="19" customWidth="1"/>
    <col min="8704" max="8704" width="9.7109375" style="19" customWidth="1"/>
    <col min="8705" max="8705" width="10.7109375" style="19" customWidth="1"/>
    <col min="8706" max="8706" width="12.42578125" style="19" customWidth="1"/>
    <col min="8707" max="8707" width="11.28515625" style="19" customWidth="1"/>
    <col min="8708" max="8956" width="9.140625" style="19"/>
    <col min="8957" max="8957" width="15.5703125" style="19" customWidth="1"/>
    <col min="8958" max="8958" width="11.85546875" style="19" customWidth="1"/>
    <col min="8959" max="8959" width="10.28515625" style="19" customWidth="1"/>
    <col min="8960" max="8960" width="9.7109375" style="19" customWidth="1"/>
    <col min="8961" max="8961" width="10.7109375" style="19" customWidth="1"/>
    <col min="8962" max="8962" width="12.42578125" style="19" customWidth="1"/>
    <col min="8963" max="8963" width="11.28515625" style="19" customWidth="1"/>
    <col min="8964" max="9212" width="9.140625" style="19"/>
    <col min="9213" max="9213" width="15.5703125" style="19" customWidth="1"/>
    <col min="9214" max="9214" width="11.85546875" style="19" customWidth="1"/>
    <col min="9215" max="9215" width="10.28515625" style="19" customWidth="1"/>
    <col min="9216" max="9216" width="9.7109375" style="19" customWidth="1"/>
    <col min="9217" max="9217" width="10.7109375" style="19" customWidth="1"/>
    <col min="9218" max="9218" width="12.42578125" style="19" customWidth="1"/>
    <col min="9219" max="9219" width="11.28515625" style="19" customWidth="1"/>
    <col min="9220" max="9468" width="9.140625" style="19"/>
    <col min="9469" max="9469" width="15.5703125" style="19" customWidth="1"/>
    <col min="9470" max="9470" width="11.85546875" style="19" customWidth="1"/>
    <col min="9471" max="9471" width="10.28515625" style="19" customWidth="1"/>
    <col min="9472" max="9472" width="9.7109375" style="19" customWidth="1"/>
    <col min="9473" max="9473" width="10.7109375" style="19" customWidth="1"/>
    <col min="9474" max="9474" width="12.42578125" style="19" customWidth="1"/>
    <col min="9475" max="9475" width="11.28515625" style="19" customWidth="1"/>
    <col min="9476" max="9724" width="9.140625" style="19"/>
    <col min="9725" max="9725" width="15.5703125" style="19" customWidth="1"/>
    <col min="9726" max="9726" width="11.85546875" style="19" customWidth="1"/>
    <col min="9727" max="9727" width="10.28515625" style="19" customWidth="1"/>
    <col min="9728" max="9728" width="9.7109375" style="19" customWidth="1"/>
    <col min="9729" max="9729" width="10.7109375" style="19" customWidth="1"/>
    <col min="9730" max="9730" width="12.42578125" style="19" customWidth="1"/>
    <col min="9731" max="9731" width="11.28515625" style="19" customWidth="1"/>
    <col min="9732" max="9980" width="9.140625" style="19"/>
    <col min="9981" max="9981" width="15.5703125" style="19" customWidth="1"/>
    <col min="9982" max="9982" width="11.85546875" style="19" customWidth="1"/>
    <col min="9983" max="9983" width="10.28515625" style="19" customWidth="1"/>
    <col min="9984" max="9984" width="9.7109375" style="19" customWidth="1"/>
    <col min="9985" max="9985" width="10.7109375" style="19" customWidth="1"/>
    <col min="9986" max="9986" width="12.42578125" style="19" customWidth="1"/>
    <col min="9987" max="9987" width="11.28515625" style="19" customWidth="1"/>
    <col min="9988" max="10236" width="9.140625" style="19"/>
    <col min="10237" max="10237" width="15.5703125" style="19" customWidth="1"/>
    <col min="10238" max="10238" width="11.85546875" style="19" customWidth="1"/>
    <col min="10239" max="10239" width="10.28515625" style="19" customWidth="1"/>
    <col min="10240" max="10240" width="9.7109375" style="19" customWidth="1"/>
    <col min="10241" max="10241" width="10.7109375" style="19" customWidth="1"/>
    <col min="10242" max="10242" width="12.42578125" style="19" customWidth="1"/>
    <col min="10243" max="10243" width="11.28515625" style="19" customWidth="1"/>
    <col min="10244" max="10492" width="9.140625" style="19"/>
    <col min="10493" max="10493" width="15.5703125" style="19" customWidth="1"/>
    <col min="10494" max="10494" width="11.85546875" style="19" customWidth="1"/>
    <col min="10495" max="10495" width="10.28515625" style="19" customWidth="1"/>
    <col min="10496" max="10496" width="9.7109375" style="19" customWidth="1"/>
    <col min="10497" max="10497" width="10.7109375" style="19" customWidth="1"/>
    <col min="10498" max="10498" width="12.42578125" style="19" customWidth="1"/>
    <col min="10499" max="10499" width="11.28515625" style="19" customWidth="1"/>
    <col min="10500" max="10748" width="9.140625" style="19"/>
    <col min="10749" max="10749" width="15.5703125" style="19" customWidth="1"/>
    <col min="10750" max="10750" width="11.85546875" style="19" customWidth="1"/>
    <col min="10751" max="10751" width="10.28515625" style="19" customWidth="1"/>
    <col min="10752" max="10752" width="9.7109375" style="19" customWidth="1"/>
    <col min="10753" max="10753" width="10.7109375" style="19" customWidth="1"/>
    <col min="10754" max="10754" width="12.42578125" style="19" customWidth="1"/>
    <col min="10755" max="10755" width="11.28515625" style="19" customWidth="1"/>
    <col min="10756" max="11004" width="9.140625" style="19"/>
    <col min="11005" max="11005" width="15.5703125" style="19" customWidth="1"/>
    <col min="11006" max="11006" width="11.85546875" style="19" customWidth="1"/>
    <col min="11007" max="11007" width="10.28515625" style="19" customWidth="1"/>
    <col min="11008" max="11008" width="9.7109375" style="19" customWidth="1"/>
    <col min="11009" max="11009" width="10.7109375" style="19" customWidth="1"/>
    <col min="11010" max="11010" width="12.42578125" style="19" customWidth="1"/>
    <col min="11011" max="11011" width="11.28515625" style="19" customWidth="1"/>
    <col min="11012" max="11260" width="9.140625" style="19"/>
    <col min="11261" max="11261" width="15.5703125" style="19" customWidth="1"/>
    <col min="11262" max="11262" width="11.85546875" style="19" customWidth="1"/>
    <col min="11263" max="11263" width="10.28515625" style="19" customWidth="1"/>
    <col min="11264" max="11264" width="9.7109375" style="19" customWidth="1"/>
    <col min="11265" max="11265" width="10.7109375" style="19" customWidth="1"/>
    <col min="11266" max="11266" width="12.42578125" style="19" customWidth="1"/>
    <col min="11267" max="11267" width="11.28515625" style="19" customWidth="1"/>
    <col min="11268" max="11516" width="9.140625" style="19"/>
    <col min="11517" max="11517" width="15.5703125" style="19" customWidth="1"/>
    <col min="11518" max="11518" width="11.85546875" style="19" customWidth="1"/>
    <col min="11519" max="11519" width="10.28515625" style="19" customWidth="1"/>
    <col min="11520" max="11520" width="9.7109375" style="19" customWidth="1"/>
    <col min="11521" max="11521" width="10.7109375" style="19" customWidth="1"/>
    <col min="11522" max="11522" width="12.42578125" style="19" customWidth="1"/>
    <col min="11523" max="11523" width="11.28515625" style="19" customWidth="1"/>
    <col min="11524" max="11772" width="9.140625" style="19"/>
    <col min="11773" max="11773" width="15.5703125" style="19" customWidth="1"/>
    <col min="11774" max="11774" width="11.85546875" style="19" customWidth="1"/>
    <col min="11775" max="11775" width="10.28515625" style="19" customWidth="1"/>
    <col min="11776" max="11776" width="9.7109375" style="19" customWidth="1"/>
    <col min="11777" max="11777" width="10.7109375" style="19" customWidth="1"/>
    <col min="11778" max="11778" width="12.42578125" style="19" customWidth="1"/>
    <col min="11779" max="11779" width="11.28515625" style="19" customWidth="1"/>
    <col min="11780" max="12028" width="9.140625" style="19"/>
    <col min="12029" max="12029" width="15.5703125" style="19" customWidth="1"/>
    <col min="12030" max="12030" width="11.85546875" style="19" customWidth="1"/>
    <col min="12031" max="12031" width="10.28515625" style="19" customWidth="1"/>
    <col min="12032" max="12032" width="9.7109375" style="19" customWidth="1"/>
    <col min="12033" max="12033" width="10.7109375" style="19" customWidth="1"/>
    <col min="12034" max="12034" width="12.42578125" style="19" customWidth="1"/>
    <col min="12035" max="12035" width="11.28515625" style="19" customWidth="1"/>
    <col min="12036" max="12284" width="9.140625" style="19"/>
    <col min="12285" max="12285" width="15.5703125" style="19" customWidth="1"/>
    <col min="12286" max="12286" width="11.85546875" style="19" customWidth="1"/>
    <col min="12287" max="12287" width="10.28515625" style="19" customWidth="1"/>
    <col min="12288" max="12288" width="9.7109375" style="19" customWidth="1"/>
    <col min="12289" max="12289" width="10.7109375" style="19" customWidth="1"/>
    <col min="12290" max="12290" width="12.42578125" style="19" customWidth="1"/>
    <col min="12291" max="12291" width="11.28515625" style="19" customWidth="1"/>
    <col min="12292" max="12540" width="9.140625" style="19"/>
    <col min="12541" max="12541" width="15.5703125" style="19" customWidth="1"/>
    <col min="12542" max="12542" width="11.85546875" style="19" customWidth="1"/>
    <col min="12543" max="12543" width="10.28515625" style="19" customWidth="1"/>
    <col min="12544" max="12544" width="9.7109375" style="19" customWidth="1"/>
    <col min="12545" max="12545" width="10.7109375" style="19" customWidth="1"/>
    <col min="12546" max="12546" width="12.42578125" style="19" customWidth="1"/>
    <col min="12547" max="12547" width="11.28515625" style="19" customWidth="1"/>
    <col min="12548" max="12796" width="9.140625" style="19"/>
    <col min="12797" max="12797" width="15.5703125" style="19" customWidth="1"/>
    <col min="12798" max="12798" width="11.85546875" style="19" customWidth="1"/>
    <col min="12799" max="12799" width="10.28515625" style="19" customWidth="1"/>
    <col min="12800" max="12800" width="9.7109375" style="19" customWidth="1"/>
    <col min="12801" max="12801" width="10.7109375" style="19" customWidth="1"/>
    <col min="12802" max="12802" width="12.42578125" style="19" customWidth="1"/>
    <col min="12803" max="12803" width="11.28515625" style="19" customWidth="1"/>
    <col min="12804" max="13052" width="9.140625" style="19"/>
    <col min="13053" max="13053" width="15.5703125" style="19" customWidth="1"/>
    <col min="13054" max="13054" width="11.85546875" style="19" customWidth="1"/>
    <col min="13055" max="13055" width="10.28515625" style="19" customWidth="1"/>
    <col min="13056" max="13056" width="9.7109375" style="19" customWidth="1"/>
    <col min="13057" max="13057" width="10.7109375" style="19" customWidth="1"/>
    <col min="13058" max="13058" width="12.42578125" style="19" customWidth="1"/>
    <col min="13059" max="13059" width="11.28515625" style="19" customWidth="1"/>
    <col min="13060" max="13308" width="9.140625" style="19"/>
    <col min="13309" max="13309" width="15.5703125" style="19" customWidth="1"/>
    <col min="13310" max="13310" width="11.85546875" style="19" customWidth="1"/>
    <col min="13311" max="13311" width="10.28515625" style="19" customWidth="1"/>
    <col min="13312" max="13312" width="9.7109375" style="19" customWidth="1"/>
    <col min="13313" max="13313" width="10.7109375" style="19" customWidth="1"/>
    <col min="13314" max="13314" width="12.42578125" style="19" customWidth="1"/>
    <col min="13315" max="13315" width="11.28515625" style="19" customWidth="1"/>
    <col min="13316" max="13564" width="9.140625" style="19"/>
    <col min="13565" max="13565" width="15.5703125" style="19" customWidth="1"/>
    <col min="13566" max="13566" width="11.85546875" style="19" customWidth="1"/>
    <col min="13567" max="13567" width="10.28515625" style="19" customWidth="1"/>
    <col min="13568" max="13568" width="9.7109375" style="19" customWidth="1"/>
    <col min="13569" max="13569" width="10.7109375" style="19" customWidth="1"/>
    <col min="13570" max="13570" width="12.42578125" style="19" customWidth="1"/>
    <col min="13571" max="13571" width="11.28515625" style="19" customWidth="1"/>
    <col min="13572" max="13820" width="9.140625" style="19"/>
    <col min="13821" max="13821" width="15.5703125" style="19" customWidth="1"/>
    <col min="13822" max="13822" width="11.85546875" style="19" customWidth="1"/>
    <col min="13823" max="13823" width="10.28515625" style="19" customWidth="1"/>
    <col min="13824" max="13824" width="9.7109375" style="19" customWidth="1"/>
    <col min="13825" max="13825" width="10.7109375" style="19" customWidth="1"/>
    <col min="13826" max="13826" width="12.42578125" style="19" customWidth="1"/>
    <col min="13827" max="13827" width="11.28515625" style="19" customWidth="1"/>
    <col min="13828" max="14076" width="9.140625" style="19"/>
    <col min="14077" max="14077" width="15.5703125" style="19" customWidth="1"/>
    <col min="14078" max="14078" width="11.85546875" style="19" customWidth="1"/>
    <col min="14079" max="14079" width="10.28515625" style="19" customWidth="1"/>
    <col min="14080" max="14080" width="9.7109375" style="19" customWidth="1"/>
    <col min="14081" max="14081" width="10.7109375" style="19" customWidth="1"/>
    <col min="14082" max="14082" width="12.42578125" style="19" customWidth="1"/>
    <col min="14083" max="14083" width="11.28515625" style="19" customWidth="1"/>
    <col min="14084" max="14332" width="9.140625" style="19"/>
    <col min="14333" max="14333" width="15.5703125" style="19" customWidth="1"/>
    <col min="14334" max="14334" width="11.85546875" style="19" customWidth="1"/>
    <col min="14335" max="14335" width="10.28515625" style="19" customWidth="1"/>
    <col min="14336" max="14336" width="9.7109375" style="19" customWidth="1"/>
    <col min="14337" max="14337" width="10.7109375" style="19" customWidth="1"/>
    <col min="14338" max="14338" width="12.42578125" style="19" customWidth="1"/>
    <col min="14339" max="14339" width="11.28515625" style="19" customWidth="1"/>
    <col min="14340" max="14588" width="9.140625" style="19"/>
    <col min="14589" max="14589" width="15.5703125" style="19" customWidth="1"/>
    <col min="14590" max="14590" width="11.85546875" style="19" customWidth="1"/>
    <col min="14591" max="14591" width="10.28515625" style="19" customWidth="1"/>
    <col min="14592" max="14592" width="9.7109375" style="19" customWidth="1"/>
    <col min="14593" max="14593" width="10.7109375" style="19" customWidth="1"/>
    <col min="14594" max="14594" width="12.42578125" style="19" customWidth="1"/>
    <col min="14595" max="14595" width="11.28515625" style="19" customWidth="1"/>
    <col min="14596" max="14844" width="9.140625" style="19"/>
    <col min="14845" max="14845" width="15.5703125" style="19" customWidth="1"/>
    <col min="14846" max="14846" width="11.85546875" style="19" customWidth="1"/>
    <col min="14847" max="14847" width="10.28515625" style="19" customWidth="1"/>
    <col min="14848" max="14848" width="9.7109375" style="19" customWidth="1"/>
    <col min="14849" max="14849" width="10.7109375" style="19" customWidth="1"/>
    <col min="14850" max="14850" width="12.42578125" style="19" customWidth="1"/>
    <col min="14851" max="14851" width="11.28515625" style="19" customWidth="1"/>
    <col min="14852" max="15100" width="9.140625" style="19"/>
    <col min="15101" max="15101" width="15.5703125" style="19" customWidth="1"/>
    <col min="15102" max="15102" width="11.85546875" style="19" customWidth="1"/>
    <col min="15103" max="15103" width="10.28515625" style="19" customWidth="1"/>
    <col min="15104" max="15104" width="9.7109375" style="19" customWidth="1"/>
    <col min="15105" max="15105" width="10.7109375" style="19" customWidth="1"/>
    <col min="15106" max="15106" width="12.42578125" style="19" customWidth="1"/>
    <col min="15107" max="15107" width="11.28515625" style="19" customWidth="1"/>
    <col min="15108" max="15356" width="9.140625" style="19"/>
    <col min="15357" max="15357" width="15.5703125" style="19" customWidth="1"/>
    <col min="15358" max="15358" width="11.85546875" style="19" customWidth="1"/>
    <col min="15359" max="15359" width="10.28515625" style="19" customWidth="1"/>
    <col min="15360" max="15360" width="9.7109375" style="19" customWidth="1"/>
    <col min="15361" max="15361" width="10.7109375" style="19" customWidth="1"/>
    <col min="15362" max="15362" width="12.42578125" style="19" customWidth="1"/>
    <col min="15363" max="15363" width="11.28515625" style="19" customWidth="1"/>
    <col min="15364" max="15612" width="9.140625" style="19"/>
    <col min="15613" max="15613" width="15.5703125" style="19" customWidth="1"/>
    <col min="15614" max="15614" width="11.85546875" style="19" customWidth="1"/>
    <col min="15615" max="15615" width="10.28515625" style="19" customWidth="1"/>
    <col min="15616" max="15616" width="9.7109375" style="19" customWidth="1"/>
    <col min="15617" max="15617" width="10.7109375" style="19" customWidth="1"/>
    <col min="15618" max="15618" width="12.42578125" style="19" customWidth="1"/>
    <col min="15619" max="15619" width="11.28515625" style="19" customWidth="1"/>
    <col min="15620" max="15868" width="9.140625" style="19"/>
    <col min="15869" max="15869" width="15.5703125" style="19" customWidth="1"/>
    <col min="15870" max="15870" width="11.85546875" style="19" customWidth="1"/>
    <col min="15871" max="15871" width="10.28515625" style="19" customWidth="1"/>
    <col min="15872" max="15872" width="9.7109375" style="19" customWidth="1"/>
    <col min="15873" max="15873" width="10.7109375" style="19" customWidth="1"/>
    <col min="15874" max="15874" width="12.42578125" style="19" customWidth="1"/>
    <col min="15875" max="15875" width="11.28515625" style="19" customWidth="1"/>
    <col min="15876" max="16124" width="9.140625" style="19"/>
    <col min="16125" max="16125" width="15.5703125" style="19" customWidth="1"/>
    <col min="16126" max="16126" width="11.85546875" style="19" customWidth="1"/>
    <col min="16127" max="16127" width="10.28515625" style="19" customWidth="1"/>
    <col min="16128" max="16128" width="9.7109375" style="19" customWidth="1"/>
    <col min="16129" max="16129" width="10.7109375" style="19" customWidth="1"/>
    <col min="16130" max="16130" width="12.42578125" style="19" customWidth="1"/>
    <col min="16131" max="16131" width="11.28515625" style="19" customWidth="1"/>
    <col min="16132" max="16384" width="9.140625" style="19"/>
  </cols>
  <sheetData>
    <row r="1" spans="1:12" s="52" customFormat="1" ht="18.7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52" customFormat="1" ht="18.75">
      <c r="A2" s="185" t="s">
        <v>78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s="53" customFormat="1" ht="18.75">
      <c r="A3" s="177" t="s">
        <v>91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54" customFormat="1" ht="18.75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7.25" customHeight="1">
      <c r="A5" s="187" t="s">
        <v>28</v>
      </c>
      <c r="B5" s="188" t="s">
        <v>38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45.75" customHeight="1">
      <c r="A6" s="187"/>
      <c r="B6" s="31" t="s">
        <v>47</v>
      </c>
      <c r="C6" s="31" t="s">
        <v>48</v>
      </c>
      <c r="D6" s="31" t="s">
        <v>49</v>
      </c>
      <c r="E6" s="31" t="s">
        <v>50</v>
      </c>
      <c r="F6" s="31" t="s">
        <v>51</v>
      </c>
      <c r="G6" s="31" t="s">
        <v>52</v>
      </c>
      <c r="H6" s="31" t="s">
        <v>53</v>
      </c>
      <c r="I6" s="31" t="s">
        <v>54</v>
      </c>
      <c r="J6" s="31" t="s">
        <v>55</v>
      </c>
      <c r="K6" s="31" t="s">
        <v>56</v>
      </c>
      <c r="L6" s="31" t="s">
        <v>57</v>
      </c>
    </row>
    <row r="7" spans="1:12" ht="18.75" hidden="1">
      <c r="A7" s="30"/>
      <c r="B7" s="31">
        <v>5</v>
      </c>
      <c r="C7" s="31">
        <v>6</v>
      </c>
      <c r="D7" s="31">
        <v>7</v>
      </c>
      <c r="E7" s="31">
        <v>8</v>
      </c>
      <c r="F7" s="31">
        <v>9</v>
      </c>
      <c r="G7" s="31">
        <v>10</v>
      </c>
      <c r="H7" s="31">
        <v>11</v>
      </c>
      <c r="I7" s="31">
        <v>12</v>
      </c>
      <c r="J7" s="31">
        <v>13</v>
      </c>
      <c r="K7" s="31">
        <v>14</v>
      </c>
      <c r="L7" s="31">
        <v>15</v>
      </c>
    </row>
    <row r="8" spans="1:12" ht="18.75">
      <c r="A8" s="31">
        <v>5</v>
      </c>
      <c r="B8" s="32">
        <v>222</v>
      </c>
      <c r="C8" s="32">
        <v>266</v>
      </c>
      <c r="D8" s="32">
        <v>311</v>
      </c>
      <c r="E8" s="32">
        <v>355</v>
      </c>
      <c r="F8" s="32">
        <v>400</v>
      </c>
      <c r="G8" s="32">
        <v>444</v>
      </c>
      <c r="H8" s="32">
        <v>488</v>
      </c>
      <c r="I8" s="32">
        <v>533</v>
      </c>
      <c r="J8" s="32">
        <v>577</v>
      </c>
      <c r="K8" s="32">
        <v>622</v>
      </c>
      <c r="L8" s="32">
        <v>666</v>
      </c>
    </row>
    <row r="9" spans="1:12" ht="18.75">
      <c r="A9" s="31">
        <v>6</v>
      </c>
      <c r="B9" s="32">
        <v>222</v>
      </c>
      <c r="C9" s="32">
        <v>266</v>
      </c>
      <c r="D9" s="32">
        <v>311</v>
      </c>
      <c r="E9" s="32">
        <v>355</v>
      </c>
      <c r="F9" s="32">
        <v>400</v>
      </c>
      <c r="G9" s="32">
        <v>444</v>
      </c>
      <c r="H9" s="32">
        <v>488</v>
      </c>
      <c r="I9" s="32">
        <v>533</v>
      </c>
      <c r="J9" s="32">
        <v>577</v>
      </c>
      <c r="K9" s="32">
        <v>622</v>
      </c>
      <c r="L9" s="32">
        <v>666</v>
      </c>
    </row>
    <row r="10" spans="1:12" ht="18.75">
      <c r="A10" s="31">
        <v>7</v>
      </c>
      <c r="B10" s="32">
        <v>222</v>
      </c>
      <c r="C10" s="32">
        <v>266</v>
      </c>
      <c r="D10" s="32">
        <v>311</v>
      </c>
      <c r="E10" s="32">
        <v>355</v>
      </c>
      <c r="F10" s="32">
        <v>400</v>
      </c>
      <c r="G10" s="32">
        <v>444</v>
      </c>
      <c r="H10" s="32">
        <v>488</v>
      </c>
      <c r="I10" s="32">
        <v>533</v>
      </c>
      <c r="J10" s="32">
        <v>577</v>
      </c>
      <c r="K10" s="32">
        <v>622</v>
      </c>
      <c r="L10" s="32">
        <v>666</v>
      </c>
    </row>
    <row r="11" spans="1:12" ht="18.75">
      <c r="A11" s="31">
        <v>8</v>
      </c>
      <c r="B11" s="32">
        <v>222</v>
      </c>
      <c r="C11" s="32">
        <v>266</v>
      </c>
      <c r="D11" s="32">
        <v>311</v>
      </c>
      <c r="E11" s="32">
        <v>355</v>
      </c>
      <c r="F11" s="32">
        <v>400</v>
      </c>
      <c r="G11" s="32">
        <v>444</v>
      </c>
      <c r="H11" s="32">
        <v>488</v>
      </c>
      <c r="I11" s="32">
        <v>533</v>
      </c>
      <c r="J11" s="32">
        <v>577</v>
      </c>
      <c r="K11" s="32">
        <v>622</v>
      </c>
      <c r="L11" s="32">
        <v>666</v>
      </c>
    </row>
    <row r="12" spans="1:12" ht="18.75">
      <c r="A12" s="31">
        <v>9</v>
      </c>
      <c r="B12" s="32">
        <v>222</v>
      </c>
      <c r="C12" s="32">
        <v>266</v>
      </c>
      <c r="D12" s="32">
        <v>311</v>
      </c>
      <c r="E12" s="32">
        <v>355</v>
      </c>
      <c r="F12" s="32">
        <v>400</v>
      </c>
      <c r="G12" s="32">
        <v>444</v>
      </c>
      <c r="H12" s="32">
        <v>488</v>
      </c>
      <c r="I12" s="32">
        <v>533</v>
      </c>
      <c r="J12" s="32">
        <v>577</v>
      </c>
      <c r="K12" s="32">
        <v>622</v>
      </c>
      <c r="L12" s="32">
        <v>666</v>
      </c>
    </row>
    <row r="13" spans="1:12" ht="18.75">
      <c r="A13" s="34">
        <v>10</v>
      </c>
      <c r="B13" s="35">
        <v>222</v>
      </c>
      <c r="C13" s="35">
        <v>266</v>
      </c>
      <c r="D13" s="35">
        <v>311</v>
      </c>
      <c r="E13" s="35">
        <v>355</v>
      </c>
      <c r="F13" s="35">
        <v>400</v>
      </c>
      <c r="G13" s="35">
        <v>444</v>
      </c>
      <c r="H13" s="35">
        <v>488</v>
      </c>
      <c r="I13" s="35">
        <v>533</v>
      </c>
      <c r="J13" s="35">
        <v>577</v>
      </c>
      <c r="K13" s="35">
        <v>622</v>
      </c>
      <c r="L13" s="35">
        <v>666</v>
      </c>
    </row>
    <row r="14" spans="1:12" ht="18.75">
      <c r="A14" s="31">
        <v>11</v>
      </c>
      <c r="B14" s="32">
        <v>444</v>
      </c>
      <c r="C14" s="32">
        <v>533</v>
      </c>
      <c r="D14" s="32">
        <v>622</v>
      </c>
      <c r="E14" s="32">
        <v>710</v>
      </c>
      <c r="F14" s="32">
        <v>799</v>
      </c>
      <c r="G14" s="32">
        <v>888</v>
      </c>
      <c r="H14" s="32">
        <v>977</v>
      </c>
      <c r="I14" s="32">
        <v>1066</v>
      </c>
      <c r="J14" s="32">
        <v>1154</v>
      </c>
      <c r="K14" s="32">
        <v>1243</v>
      </c>
      <c r="L14" s="32">
        <v>1332</v>
      </c>
    </row>
    <row r="15" spans="1:12" ht="18.75">
      <c r="A15" s="31">
        <v>12</v>
      </c>
      <c r="B15" s="32">
        <v>444</v>
      </c>
      <c r="C15" s="32">
        <v>533</v>
      </c>
      <c r="D15" s="32">
        <v>622</v>
      </c>
      <c r="E15" s="32">
        <v>710</v>
      </c>
      <c r="F15" s="32">
        <v>799</v>
      </c>
      <c r="G15" s="32">
        <v>888</v>
      </c>
      <c r="H15" s="32">
        <v>977</v>
      </c>
      <c r="I15" s="32">
        <v>1066</v>
      </c>
      <c r="J15" s="32">
        <v>1154</v>
      </c>
      <c r="K15" s="32">
        <v>1243</v>
      </c>
      <c r="L15" s="32">
        <v>1332</v>
      </c>
    </row>
    <row r="16" spans="1:12" ht="18.75">
      <c r="A16" s="31">
        <v>13</v>
      </c>
      <c r="B16" s="32">
        <v>444</v>
      </c>
      <c r="C16" s="32">
        <v>533</v>
      </c>
      <c r="D16" s="32">
        <v>622</v>
      </c>
      <c r="E16" s="32">
        <v>710</v>
      </c>
      <c r="F16" s="32">
        <v>799</v>
      </c>
      <c r="G16" s="32">
        <v>888</v>
      </c>
      <c r="H16" s="32">
        <v>977</v>
      </c>
      <c r="I16" s="32">
        <v>1066</v>
      </c>
      <c r="J16" s="32">
        <v>1154</v>
      </c>
      <c r="K16" s="32">
        <v>1243</v>
      </c>
      <c r="L16" s="32">
        <v>1332</v>
      </c>
    </row>
    <row r="17" spans="1:12" ht="18.75">
      <c r="A17" s="31">
        <v>14</v>
      </c>
      <c r="B17" s="32">
        <v>444</v>
      </c>
      <c r="C17" s="32">
        <v>533</v>
      </c>
      <c r="D17" s="32">
        <v>622</v>
      </c>
      <c r="E17" s="32">
        <v>710</v>
      </c>
      <c r="F17" s="32">
        <v>799</v>
      </c>
      <c r="G17" s="32">
        <v>888</v>
      </c>
      <c r="H17" s="32">
        <v>977</v>
      </c>
      <c r="I17" s="32">
        <v>1066</v>
      </c>
      <c r="J17" s="32">
        <v>1154</v>
      </c>
      <c r="K17" s="32">
        <v>1243</v>
      </c>
      <c r="L17" s="32">
        <v>1332</v>
      </c>
    </row>
    <row r="18" spans="1:12" ht="18.75">
      <c r="A18" s="31">
        <v>15</v>
      </c>
      <c r="B18" s="32">
        <v>444</v>
      </c>
      <c r="C18" s="32">
        <v>533</v>
      </c>
      <c r="D18" s="32">
        <v>622</v>
      </c>
      <c r="E18" s="32">
        <v>710</v>
      </c>
      <c r="F18" s="32">
        <v>799</v>
      </c>
      <c r="G18" s="32">
        <v>888</v>
      </c>
      <c r="H18" s="32">
        <v>977</v>
      </c>
      <c r="I18" s="32">
        <v>1066</v>
      </c>
      <c r="J18" s="32">
        <v>1154</v>
      </c>
      <c r="K18" s="32">
        <v>1243</v>
      </c>
      <c r="L18" s="32">
        <v>1332</v>
      </c>
    </row>
    <row r="19" spans="1:12" ht="18.75">
      <c r="A19" s="31">
        <v>16</v>
      </c>
      <c r="B19" s="32">
        <v>444</v>
      </c>
      <c r="C19" s="32">
        <v>533</v>
      </c>
      <c r="D19" s="32">
        <v>622</v>
      </c>
      <c r="E19" s="32">
        <v>710</v>
      </c>
      <c r="F19" s="32">
        <v>799</v>
      </c>
      <c r="G19" s="32">
        <v>888</v>
      </c>
      <c r="H19" s="32">
        <v>977</v>
      </c>
      <c r="I19" s="32">
        <v>1066</v>
      </c>
      <c r="J19" s="32">
        <v>1154</v>
      </c>
      <c r="K19" s="32">
        <v>1243</v>
      </c>
      <c r="L19" s="32">
        <v>1332</v>
      </c>
    </row>
    <row r="20" spans="1:12" ht="18.75">
      <c r="A20" s="31">
        <v>17</v>
      </c>
      <c r="B20" s="32">
        <v>444</v>
      </c>
      <c r="C20" s="32">
        <v>533</v>
      </c>
      <c r="D20" s="32">
        <v>622</v>
      </c>
      <c r="E20" s="32">
        <v>710</v>
      </c>
      <c r="F20" s="32">
        <v>799</v>
      </c>
      <c r="G20" s="32">
        <v>888</v>
      </c>
      <c r="H20" s="32">
        <v>977</v>
      </c>
      <c r="I20" s="32">
        <v>1066</v>
      </c>
      <c r="J20" s="32">
        <v>1154</v>
      </c>
      <c r="K20" s="32">
        <v>1243</v>
      </c>
      <c r="L20" s="32">
        <v>1332</v>
      </c>
    </row>
    <row r="21" spans="1:12" ht="18.75">
      <c r="A21" s="31">
        <v>18</v>
      </c>
      <c r="B21" s="32">
        <v>444</v>
      </c>
      <c r="C21" s="32">
        <v>533</v>
      </c>
      <c r="D21" s="32">
        <v>622</v>
      </c>
      <c r="E21" s="32">
        <v>710</v>
      </c>
      <c r="F21" s="32">
        <v>799</v>
      </c>
      <c r="G21" s="32">
        <v>888</v>
      </c>
      <c r="H21" s="32">
        <v>977</v>
      </c>
      <c r="I21" s="32">
        <v>1066</v>
      </c>
      <c r="J21" s="32">
        <v>1154</v>
      </c>
      <c r="K21" s="32">
        <v>1243</v>
      </c>
      <c r="L21" s="32">
        <v>1332</v>
      </c>
    </row>
    <row r="22" spans="1:12" ht="18.75">
      <c r="A22" s="31">
        <v>19</v>
      </c>
      <c r="B22" s="32">
        <v>444</v>
      </c>
      <c r="C22" s="32">
        <v>533</v>
      </c>
      <c r="D22" s="32">
        <v>622</v>
      </c>
      <c r="E22" s="32">
        <v>710</v>
      </c>
      <c r="F22" s="32">
        <v>799</v>
      </c>
      <c r="G22" s="32">
        <v>888</v>
      </c>
      <c r="H22" s="32">
        <v>977</v>
      </c>
      <c r="I22" s="32">
        <v>1066</v>
      </c>
      <c r="J22" s="32">
        <v>1154</v>
      </c>
      <c r="K22" s="32">
        <v>1243</v>
      </c>
      <c r="L22" s="32">
        <v>1332</v>
      </c>
    </row>
    <row r="23" spans="1:12" ht="18.75">
      <c r="A23" s="34">
        <v>20</v>
      </c>
      <c r="B23" s="35">
        <v>444</v>
      </c>
      <c r="C23" s="35">
        <v>533</v>
      </c>
      <c r="D23" s="35">
        <v>622</v>
      </c>
      <c r="E23" s="35">
        <v>710</v>
      </c>
      <c r="F23" s="35">
        <v>799</v>
      </c>
      <c r="G23" s="35">
        <v>888</v>
      </c>
      <c r="H23" s="35">
        <v>977</v>
      </c>
      <c r="I23" s="35">
        <v>1066</v>
      </c>
      <c r="J23" s="35">
        <v>1154</v>
      </c>
      <c r="K23" s="35">
        <v>1243</v>
      </c>
      <c r="L23" s="35">
        <v>1332</v>
      </c>
    </row>
    <row r="24" spans="1:12" ht="18.75">
      <c r="A24" s="31">
        <v>21</v>
      </c>
      <c r="B24" s="32">
        <v>666</v>
      </c>
      <c r="C24" s="32">
        <v>799</v>
      </c>
      <c r="D24" s="32">
        <v>932</v>
      </c>
      <c r="E24" s="32">
        <v>1066</v>
      </c>
      <c r="F24" s="32">
        <v>1199</v>
      </c>
      <c r="G24" s="32">
        <v>1332</v>
      </c>
      <c r="H24" s="32">
        <v>1465</v>
      </c>
      <c r="I24" s="32">
        <v>1598</v>
      </c>
      <c r="J24" s="32">
        <v>1732</v>
      </c>
      <c r="K24" s="32">
        <v>1865</v>
      </c>
      <c r="L24" s="32">
        <v>1998</v>
      </c>
    </row>
    <row r="25" spans="1:12" ht="18.75">
      <c r="A25" s="31">
        <v>22</v>
      </c>
      <c r="B25" s="32">
        <v>666</v>
      </c>
      <c r="C25" s="32">
        <v>799</v>
      </c>
      <c r="D25" s="32">
        <v>932</v>
      </c>
      <c r="E25" s="32">
        <v>1066</v>
      </c>
      <c r="F25" s="32">
        <v>1199</v>
      </c>
      <c r="G25" s="32">
        <v>1332</v>
      </c>
      <c r="H25" s="32">
        <v>1465</v>
      </c>
      <c r="I25" s="32">
        <v>1598</v>
      </c>
      <c r="J25" s="32">
        <v>1732</v>
      </c>
      <c r="K25" s="32">
        <v>1865</v>
      </c>
      <c r="L25" s="32">
        <v>1998</v>
      </c>
    </row>
    <row r="26" spans="1:12" ht="18.75">
      <c r="A26" s="31">
        <v>23</v>
      </c>
      <c r="B26" s="32">
        <v>666</v>
      </c>
      <c r="C26" s="32">
        <v>799</v>
      </c>
      <c r="D26" s="32">
        <v>932</v>
      </c>
      <c r="E26" s="32">
        <v>1066</v>
      </c>
      <c r="F26" s="32">
        <v>1199</v>
      </c>
      <c r="G26" s="32">
        <v>1332</v>
      </c>
      <c r="H26" s="32">
        <v>1465</v>
      </c>
      <c r="I26" s="32">
        <v>1598</v>
      </c>
      <c r="J26" s="32">
        <v>1732</v>
      </c>
      <c r="K26" s="32">
        <v>1865</v>
      </c>
      <c r="L26" s="32">
        <v>1998</v>
      </c>
    </row>
    <row r="27" spans="1:12" ht="18.75">
      <c r="A27" s="31">
        <v>24</v>
      </c>
      <c r="B27" s="32">
        <v>666</v>
      </c>
      <c r="C27" s="32">
        <v>799</v>
      </c>
      <c r="D27" s="32">
        <v>932</v>
      </c>
      <c r="E27" s="32">
        <v>1066</v>
      </c>
      <c r="F27" s="32">
        <v>1199</v>
      </c>
      <c r="G27" s="32">
        <v>1332</v>
      </c>
      <c r="H27" s="32">
        <v>1465</v>
      </c>
      <c r="I27" s="32">
        <v>1598</v>
      </c>
      <c r="J27" s="32">
        <v>1732</v>
      </c>
      <c r="K27" s="32">
        <v>1865</v>
      </c>
      <c r="L27" s="32">
        <v>1998</v>
      </c>
    </row>
    <row r="28" spans="1:12" ht="18.75">
      <c r="A28" s="31">
        <v>25</v>
      </c>
      <c r="B28" s="32">
        <v>666</v>
      </c>
      <c r="C28" s="32">
        <v>799</v>
      </c>
      <c r="D28" s="32">
        <v>932</v>
      </c>
      <c r="E28" s="32">
        <v>1066</v>
      </c>
      <c r="F28" s="32">
        <v>1199</v>
      </c>
      <c r="G28" s="32">
        <v>1332</v>
      </c>
      <c r="H28" s="32">
        <v>1465</v>
      </c>
      <c r="I28" s="32">
        <v>1598</v>
      </c>
      <c r="J28" s="32">
        <v>1732</v>
      </c>
      <c r="K28" s="32">
        <v>1865</v>
      </c>
      <c r="L28" s="32">
        <v>1998</v>
      </c>
    </row>
    <row r="29" spans="1:12" ht="18.75">
      <c r="A29" s="31">
        <v>26</v>
      </c>
      <c r="B29" s="32">
        <v>666</v>
      </c>
      <c r="C29" s="32">
        <v>799</v>
      </c>
      <c r="D29" s="32">
        <v>932</v>
      </c>
      <c r="E29" s="32">
        <v>1066</v>
      </c>
      <c r="F29" s="32">
        <v>1199</v>
      </c>
      <c r="G29" s="32">
        <v>1332</v>
      </c>
      <c r="H29" s="32">
        <v>1465</v>
      </c>
      <c r="I29" s="32">
        <v>1598</v>
      </c>
      <c r="J29" s="32">
        <v>1732</v>
      </c>
      <c r="K29" s="32">
        <v>1865</v>
      </c>
      <c r="L29" s="32">
        <v>1998</v>
      </c>
    </row>
    <row r="30" spans="1:12" ht="18.75">
      <c r="A30" s="31">
        <v>27</v>
      </c>
      <c r="B30" s="32">
        <v>666</v>
      </c>
      <c r="C30" s="32">
        <v>799</v>
      </c>
      <c r="D30" s="32">
        <v>932</v>
      </c>
      <c r="E30" s="32">
        <v>1066</v>
      </c>
      <c r="F30" s="32">
        <v>1199</v>
      </c>
      <c r="G30" s="32">
        <v>1332</v>
      </c>
      <c r="H30" s="32">
        <v>1465</v>
      </c>
      <c r="I30" s="32">
        <v>1598</v>
      </c>
      <c r="J30" s="32">
        <v>1732</v>
      </c>
      <c r="K30" s="32">
        <v>1865</v>
      </c>
      <c r="L30" s="32">
        <v>1998</v>
      </c>
    </row>
    <row r="31" spans="1:12" ht="18.75">
      <c r="A31" s="31">
        <v>28</v>
      </c>
      <c r="B31" s="32">
        <v>666</v>
      </c>
      <c r="C31" s="32">
        <v>799</v>
      </c>
      <c r="D31" s="32">
        <v>932</v>
      </c>
      <c r="E31" s="32">
        <v>1066</v>
      </c>
      <c r="F31" s="32">
        <v>1199</v>
      </c>
      <c r="G31" s="32">
        <v>1332</v>
      </c>
      <c r="H31" s="32">
        <v>1465</v>
      </c>
      <c r="I31" s="32">
        <v>1598</v>
      </c>
      <c r="J31" s="32">
        <v>1732</v>
      </c>
      <c r="K31" s="32">
        <v>1865</v>
      </c>
      <c r="L31" s="32">
        <v>1998</v>
      </c>
    </row>
    <row r="32" spans="1:12" ht="18.75">
      <c r="A32" s="31">
        <v>29</v>
      </c>
      <c r="B32" s="32">
        <v>666</v>
      </c>
      <c r="C32" s="32">
        <v>799</v>
      </c>
      <c r="D32" s="32">
        <v>932</v>
      </c>
      <c r="E32" s="32">
        <v>1066</v>
      </c>
      <c r="F32" s="32">
        <v>1199</v>
      </c>
      <c r="G32" s="32">
        <v>1332</v>
      </c>
      <c r="H32" s="32">
        <v>1465</v>
      </c>
      <c r="I32" s="32">
        <v>1598</v>
      </c>
      <c r="J32" s="32">
        <v>1732</v>
      </c>
      <c r="K32" s="32">
        <v>1865</v>
      </c>
      <c r="L32" s="32">
        <v>1998</v>
      </c>
    </row>
    <row r="33" spans="1:12" ht="18.75">
      <c r="A33" s="34">
        <v>30</v>
      </c>
      <c r="B33" s="35">
        <v>666</v>
      </c>
      <c r="C33" s="35">
        <v>799</v>
      </c>
      <c r="D33" s="35">
        <v>932</v>
      </c>
      <c r="E33" s="35">
        <v>1066</v>
      </c>
      <c r="F33" s="35">
        <v>1199</v>
      </c>
      <c r="G33" s="35">
        <v>1332</v>
      </c>
      <c r="H33" s="35">
        <v>1465</v>
      </c>
      <c r="I33" s="35">
        <v>1598</v>
      </c>
      <c r="J33" s="35">
        <v>1732</v>
      </c>
      <c r="K33" s="35">
        <v>1865</v>
      </c>
      <c r="L33" s="35">
        <v>1998</v>
      </c>
    </row>
    <row r="34" spans="1:12" ht="18.75">
      <c r="A34" s="31">
        <v>31</v>
      </c>
      <c r="B34" s="32">
        <v>888</v>
      </c>
      <c r="C34" s="32">
        <v>1066</v>
      </c>
      <c r="D34" s="32">
        <v>1243</v>
      </c>
      <c r="E34" s="32">
        <v>1421</v>
      </c>
      <c r="F34" s="32">
        <v>1598</v>
      </c>
      <c r="G34" s="32">
        <v>1776</v>
      </c>
      <c r="H34" s="32">
        <v>1954</v>
      </c>
      <c r="I34" s="32">
        <v>2131</v>
      </c>
      <c r="J34" s="32">
        <v>2309</v>
      </c>
      <c r="K34" s="32">
        <v>2486</v>
      </c>
      <c r="L34" s="32">
        <v>2664</v>
      </c>
    </row>
    <row r="35" spans="1:12" ht="18.75">
      <c r="A35" s="31">
        <v>32</v>
      </c>
      <c r="B35" s="32">
        <v>888</v>
      </c>
      <c r="C35" s="32">
        <v>1066</v>
      </c>
      <c r="D35" s="32">
        <v>1243</v>
      </c>
      <c r="E35" s="32">
        <v>1421</v>
      </c>
      <c r="F35" s="32">
        <v>1598</v>
      </c>
      <c r="G35" s="32">
        <v>1776</v>
      </c>
      <c r="H35" s="32">
        <v>1954</v>
      </c>
      <c r="I35" s="32">
        <v>2131</v>
      </c>
      <c r="J35" s="32">
        <v>2309</v>
      </c>
      <c r="K35" s="32">
        <v>2486</v>
      </c>
      <c r="L35" s="32">
        <v>2664</v>
      </c>
    </row>
    <row r="36" spans="1:12" ht="18.75">
      <c r="A36" s="31">
        <v>33</v>
      </c>
      <c r="B36" s="32">
        <v>888</v>
      </c>
      <c r="C36" s="32">
        <v>1066</v>
      </c>
      <c r="D36" s="32">
        <v>1243</v>
      </c>
      <c r="E36" s="32">
        <v>1421</v>
      </c>
      <c r="F36" s="32">
        <v>1598</v>
      </c>
      <c r="G36" s="32">
        <v>1776</v>
      </c>
      <c r="H36" s="32">
        <v>1954</v>
      </c>
      <c r="I36" s="32">
        <v>2131</v>
      </c>
      <c r="J36" s="32">
        <v>2309</v>
      </c>
      <c r="K36" s="32">
        <v>2486</v>
      </c>
      <c r="L36" s="32">
        <v>2664</v>
      </c>
    </row>
    <row r="37" spans="1:12" ht="18.75">
      <c r="A37" s="31">
        <v>34</v>
      </c>
      <c r="B37" s="32">
        <v>888</v>
      </c>
      <c r="C37" s="32">
        <v>1066</v>
      </c>
      <c r="D37" s="32">
        <v>1243</v>
      </c>
      <c r="E37" s="32">
        <v>1421</v>
      </c>
      <c r="F37" s="32">
        <v>1598</v>
      </c>
      <c r="G37" s="32">
        <v>1776</v>
      </c>
      <c r="H37" s="32">
        <v>1954</v>
      </c>
      <c r="I37" s="32">
        <v>2131</v>
      </c>
      <c r="J37" s="32">
        <v>2309</v>
      </c>
      <c r="K37" s="32">
        <v>2486</v>
      </c>
      <c r="L37" s="32">
        <v>2664</v>
      </c>
    </row>
    <row r="38" spans="1:12" ht="18.75">
      <c r="A38" s="31">
        <v>35</v>
      </c>
      <c r="B38" s="32">
        <v>888</v>
      </c>
      <c r="C38" s="32">
        <v>1066</v>
      </c>
      <c r="D38" s="32">
        <v>1243</v>
      </c>
      <c r="E38" s="32">
        <v>1421</v>
      </c>
      <c r="F38" s="32">
        <v>1598</v>
      </c>
      <c r="G38" s="32">
        <v>1776</v>
      </c>
      <c r="H38" s="32">
        <v>1954</v>
      </c>
      <c r="I38" s="32">
        <v>2131</v>
      </c>
      <c r="J38" s="32">
        <v>2309</v>
      </c>
      <c r="K38" s="32">
        <v>2486</v>
      </c>
      <c r="L38" s="32">
        <v>2664</v>
      </c>
    </row>
    <row r="39" spans="1:12" ht="18.75">
      <c r="A39" s="31">
        <v>36</v>
      </c>
      <c r="B39" s="32">
        <v>888</v>
      </c>
      <c r="C39" s="32">
        <v>1066</v>
      </c>
      <c r="D39" s="32">
        <v>1243</v>
      </c>
      <c r="E39" s="32">
        <v>1421</v>
      </c>
      <c r="F39" s="32">
        <v>1598</v>
      </c>
      <c r="G39" s="32">
        <v>1776</v>
      </c>
      <c r="H39" s="32">
        <v>1954</v>
      </c>
      <c r="I39" s="32">
        <v>2131</v>
      </c>
      <c r="J39" s="32">
        <v>2309</v>
      </c>
      <c r="K39" s="32">
        <v>2486</v>
      </c>
      <c r="L39" s="32">
        <v>2664</v>
      </c>
    </row>
    <row r="40" spans="1:12" ht="18.75">
      <c r="A40" s="31">
        <v>37</v>
      </c>
      <c r="B40" s="32">
        <v>888</v>
      </c>
      <c r="C40" s="32">
        <v>1066</v>
      </c>
      <c r="D40" s="32">
        <v>1243</v>
      </c>
      <c r="E40" s="32">
        <v>1421</v>
      </c>
      <c r="F40" s="32">
        <v>1598</v>
      </c>
      <c r="G40" s="32">
        <v>1776</v>
      </c>
      <c r="H40" s="32">
        <v>1954</v>
      </c>
      <c r="I40" s="32">
        <v>2131</v>
      </c>
      <c r="J40" s="32">
        <v>2309</v>
      </c>
      <c r="K40" s="32">
        <v>2486</v>
      </c>
      <c r="L40" s="32">
        <v>2664</v>
      </c>
    </row>
    <row r="41" spans="1:12" ht="18.75">
      <c r="A41" s="31">
        <v>38</v>
      </c>
      <c r="B41" s="32">
        <v>888</v>
      </c>
      <c r="C41" s="32">
        <v>1066</v>
      </c>
      <c r="D41" s="32">
        <v>1243</v>
      </c>
      <c r="E41" s="32">
        <v>1421</v>
      </c>
      <c r="F41" s="32">
        <v>1598</v>
      </c>
      <c r="G41" s="32">
        <v>1776</v>
      </c>
      <c r="H41" s="32">
        <v>1954</v>
      </c>
      <c r="I41" s="32">
        <v>2131</v>
      </c>
      <c r="J41" s="32">
        <v>2309</v>
      </c>
      <c r="K41" s="32">
        <v>2486</v>
      </c>
      <c r="L41" s="32">
        <v>2664</v>
      </c>
    </row>
    <row r="42" spans="1:12" ht="18.75">
      <c r="A42" s="31">
        <v>39</v>
      </c>
      <c r="B42" s="32">
        <v>888</v>
      </c>
      <c r="C42" s="32">
        <v>1066</v>
      </c>
      <c r="D42" s="32">
        <v>1243</v>
      </c>
      <c r="E42" s="32">
        <v>1421</v>
      </c>
      <c r="F42" s="32">
        <v>1598</v>
      </c>
      <c r="G42" s="32">
        <v>1776</v>
      </c>
      <c r="H42" s="32">
        <v>1954</v>
      </c>
      <c r="I42" s="32">
        <v>2131</v>
      </c>
      <c r="J42" s="32">
        <v>2309</v>
      </c>
      <c r="K42" s="32">
        <v>2486</v>
      </c>
      <c r="L42" s="32">
        <v>2664</v>
      </c>
    </row>
    <row r="43" spans="1:12" ht="18.75">
      <c r="A43" s="34">
        <v>40</v>
      </c>
      <c r="B43" s="35">
        <v>888</v>
      </c>
      <c r="C43" s="35">
        <v>1066</v>
      </c>
      <c r="D43" s="35">
        <v>1243</v>
      </c>
      <c r="E43" s="35">
        <v>1421</v>
      </c>
      <c r="F43" s="35">
        <v>1598</v>
      </c>
      <c r="G43" s="35">
        <v>1776</v>
      </c>
      <c r="H43" s="35">
        <v>1954</v>
      </c>
      <c r="I43" s="35">
        <v>2131</v>
      </c>
      <c r="J43" s="35">
        <v>2309</v>
      </c>
      <c r="K43" s="35">
        <v>2486</v>
      </c>
      <c r="L43" s="35">
        <v>2664</v>
      </c>
    </row>
    <row r="44" spans="1:12" ht="18.75">
      <c r="A44" s="31">
        <v>41</v>
      </c>
      <c r="B44" s="32">
        <v>1110</v>
      </c>
      <c r="C44" s="32">
        <v>1332</v>
      </c>
      <c r="D44" s="32">
        <v>1554</v>
      </c>
      <c r="E44" s="32">
        <v>1776</v>
      </c>
      <c r="F44" s="32">
        <v>1998</v>
      </c>
      <c r="G44" s="32">
        <v>2220</v>
      </c>
      <c r="H44" s="32">
        <v>2442</v>
      </c>
      <c r="I44" s="32">
        <v>2664</v>
      </c>
      <c r="J44" s="32">
        <v>2886</v>
      </c>
      <c r="K44" s="32">
        <v>3108</v>
      </c>
      <c r="L44" s="32">
        <v>3330</v>
      </c>
    </row>
    <row r="45" spans="1:12" ht="18.75">
      <c r="A45" s="31">
        <v>42</v>
      </c>
      <c r="B45" s="32">
        <v>1110</v>
      </c>
      <c r="C45" s="32">
        <v>1332</v>
      </c>
      <c r="D45" s="32">
        <v>1554</v>
      </c>
      <c r="E45" s="32">
        <v>1776</v>
      </c>
      <c r="F45" s="32">
        <v>1998</v>
      </c>
      <c r="G45" s="32">
        <v>2220</v>
      </c>
      <c r="H45" s="32">
        <v>2442</v>
      </c>
      <c r="I45" s="32">
        <v>2664</v>
      </c>
      <c r="J45" s="32">
        <v>2886</v>
      </c>
      <c r="K45" s="32">
        <v>3108</v>
      </c>
      <c r="L45" s="32">
        <v>3330</v>
      </c>
    </row>
    <row r="46" spans="1:12" ht="18.75">
      <c r="A46" s="31">
        <v>43</v>
      </c>
      <c r="B46" s="32">
        <v>1110</v>
      </c>
      <c r="C46" s="32">
        <v>1332</v>
      </c>
      <c r="D46" s="32">
        <v>1554</v>
      </c>
      <c r="E46" s="32">
        <v>1776</v>
      </c>
      <c r="F46" s="32">
        <v>1998</v>
      </c>
      <c r="G46" s="32">
        <v>2220</v>
      </c>
      <c r="H46" s="32">
        <v>2442</v>
      </c>
      <c r="I46" s="32">
        <v>2664</v>
      </c>
      <c r="J46" s="32">
        <v>2886</v>
      </c>
      <c r="K46" s="32">
        <v>3108</v>
      </c>
      <c r="L46" s="32">
        <v>3330</v>
      </c>
    </row>
    <row r="47" spans="1:12" ht="18.75">
      <c r="A47" s="31">
        <v>44</v>
      </c>
      <c r="B47" s="32">
        <v>1110</v>
      </c>
      <c r="C47" s="32">
        <v>1332</v>
      </c>
      <c r="D47" s="32">
        <v>1554</v>
      </c>
      <c r="E47" s="32">
        <v>1776</v>
      </c>
      <c r="F47" s="32">
        <v>1998</v>
      </c>
      <c r="G47" s="32">
        <v>2220</v>
      </c>
      <c r="H47" s="32">
        <v>2442</v>
      </c>
      <c r="I47" s="32">
        <v>2664</v>
      </c>
      <c r="J47" s="32">
        <v>2886</v>
      </c>
      <c r="K47" s="32">
        <v>3108</v>
      </c>
      <c r="L47" s="32">
        <v>3330</v>
      </c>
    </row>
    <row r="48" spans="1:12" ht="18.75">
      <c r="A48" s="31">
        <v>45</v>
      </c>
      <c r="B48" s="32">
        <v>1110</v>
      </c>
      <c r="C48" s="32">
        <v>1332</v>
      </c>
      <c r="D48" s="32">
        <v>1554</v>
      </c>
      <c r="E48" s="32">
        <v>1776</v>
      </c>
      <c r="F48" s="32">
        <v>1998</v>
      </c>
      <c r="G48" s="32">
        <v>2220</v>
      </c>
      <c r="H48" s="32">
        <v>2442</v>
      </c>
      <c r="I48" s="32">
        <v>2664</v>
      </c>
      <c r="J48" s="32">
        <v>2886</v>
      </c>
      <c r="K48" s="32">
        <v>3108</v>
      </c>
      <c r="L48" s="32">
        <v>3330</v>
      </c>
    </row>
    <row r="49" spans="1:12" ht="18.75">
      <c r="A49" s="31">
        <v>46</v>
      </c>
      <c r="B49" s="32">
        <v>1110</v>
      </c>
      <c r="C49" s="32">
        <v>1332</v>
      </c>
      <c r="D49" s="32">
        <v>1554</v>
      </c>
      <c r="E49" s="32">
        <v>1776</v>
      </c>
      <c r="F49" s="32">
        <v>1998</v>
      </c>
      <c r="G49" s="32">
        <v>2220</v>
      </c>
      <c r="H49" s="32">
        <v>2442</v>
      </c>
      <c r="I49" s="32">
        <v>2664</v>
      </c>
      <c r="J49" s="32">
        <v>2886</v>
      </c>
      <c r="K49" s="32">
        <v>3108</v>
      </c>
      <c r="L49" s="32">
        <v>3330</v>
      </c>
    </row>
    <row r="50" spans="1:12" ht="18.75">
      <c r="A50" s="31">
        <v>47</v>
      </c>
      <c r="B50" s="32">
        <v>1110</v>
      </c>
      <c r="C50" s="32">
        <v>1332</v>
      </c>
      <c r="D50" s="32">
        <v>1554</v>
      </c>
      <c r="E50" s="32">
        <v>1776</v>
      </c>
      <c r="F50" s="32">
        <v>1998</v>
      </c>
      <c r="G50" s="32">
        <v>2220</v>
      </c>
      <c r="H50" s="32">
        <v>2442</v>
      </c>
      <c r="I50" s="32">
        <v>2664</v>
      </c>
      <c r="J50" s="32">
        <v>2886</v>
      </c>
      <c r="K50" s="32">
        <v>3108</v>
      </c>
      <c r="L50" s="32">
        <v>3330</v>
      </c>
    </row>
    <row r="51" spans="1:12" ht="18.75">
      <c r="A51" s="31">
        <v>48</v>
      </c>
      <c r="B51" s="32">
        <v>1110</v>
      </c>
      <c r="C51" s="32">
        <v>1332</v>
      </c>
      <c r="D51" s="32">
        <v>1554</v>
      </c>
      <c r="E51" s="32">
        <v>1776</v>
      </c>
      <c r="F51" s="32">
        <v>1998</v>
      </c>
      <c r="G51" s="32">
        <v>2220</v>
      </c>
      <c r="H51" s="32">
        <v>2442</v>
      </c>
      <c r="I51" s="32">
        <v>2664</v>
      </c>
      <c r="J51" s="32">
        <v>2886</v>
      </c>
      <c r="K51" s="32">
        <v>3108</v>
      </c>
      <c r="L51" s="32">
        <v>3330</v>
      </c>
    </row>
    <row r="52" spans="1:12" ht="18.75">
      <c r="A52" s="31">
        <v>49</v>
      </c>
      <c r="B52" s="32">
        <v>1110</v>
      </c>
      <c r="C52" s="32">
        <v>1332</v>
      </c>
      <c r="D52" s="32">
        <v>1554</v>
      </c>
      <c r="E52" s="32">
        <v>1776</v>
      </c>
      <c r="F52" s="32">
        <v>1998</v>
      </c>
      <c r="G52" s="32">
        <v>2220</v>
      </c>
      <c r="H52" s="32">
        <v>2442</v>
      </c>
      <c r="I52" s="32">
        <v>2664</v>
      </c>
      <c r="J52" s="32">
        <v>2886</v>
      </c>
      <c r="K52" s="32">
        <v>3108</v>
      </c>
      <c r="L52" s="32">
        <v>3330</v>
      </c>
    </row>
    <row r="53" spans="1:12" ht="18.75">
      <c r="A53" s="34">
        <v>50</v>
      </c>
      <c r="B53" s="35">
        <v>1110</v>
      </c>
      <c r="C53" s="35">
        <v>1332</v>
      </c>
      <c r="D53" s="35">
        <v>1554</v>
      </c>
      <c r="E53" s="35">
        <v>1776</v>
      </c>
      <c r="F53" s="35">
        <v>1998</v>
      </c>
      <c r="G53" s="35">
        <v>2220</v>
      </c>
      <c r="H53" s="35">
        <v>2442</v>
      </c>
      <c r="I53" s="35">
        <v>2664</v>
      </c>
      <c r="J53" s="35">
        <v>2886</v>
      </c>
      <c r="K53" s="35">
        <v>3108</v>
      </c>
      <c r="L53" s="35">
        <v>3330</v>
      </c>
    </row>
    <row r="54" spans="1:12" ht="18.75">
      <c r="A54" s="31">
        <v>51</v>
      </c>
      <c r="B54" s="32">
        <v>1332</v>
      </c>
      <c r="C54" s="32">
        <v>1598</v>
      </c>
      <c r="D54" s="32">
        <v>1865</v>
      </c>
      <c r="E54" s="32">
        <v>2131</v>
      </c>
      <c r="F54" s="32">
        <v>2398</v>
      </c>
      <c r="G54" s="32">
        <v>2664</v>
      </c>
      <c r="H54" s="32">
        <v>2930</v>
      </c>
      <c r="I54" s="32">
        <v>3197</v>
      </c>
      <c r="J54" s="32">
        <v>3463</v>
      </c>
      <c r="K54" s="32">
        <v>3730</v>
      </c>
      <c r="L54" s="32">
        <v>3996</v>
      </c>
    </row>
    <row r="55" spans="1:12" ht="18.75">
      <c r="A55" s="31">
        <v>52</v>
      </c>
      <c r="B55" s="32">
        <v>1332</v>
      </c>
      <c r="C55" s="32">
        <v>1598</v>
      </c>
      <c r="D55" s="32">
        <v>1865</v>
      </c>
      <c r="E55" s="32">
        <v>2131</v>
      </c>
      <c r="F55" s="32">
        <v>2398</v>
      </c>
      <c r="G55" s="32">
        <v>2664</v>
      </c>
      <c r="H55" s="32">
        <v>2930</v>
      </c>
      <c r="I55" s="32">
        <v>3197</v>
      </c>
      <c r="J55" s="32">
        <v>3463</v>
      </c>
      <c r="K55" s="32">
        <v>3730</v>
      </c>
      <c r="L55" s="32">
        <v>3996</v>
      </c>
    </row>
    <row r="56" spans="1:12" ht="18.75">
      <c r="A56" s="31">
        <v>53</v>
      </c>
      <c r="B56" s="32">
        <v>1332</v>
      </c>
      <c r="C56" s="32">
        <v>1598</v>
      </c>
      <c r="D56" s="32">
        <v>1865</v>
      </c>
      <c r="E56" s="32">
        <v>2131</v>
      </c>
      <c r="F56" s="32">
        <v>2398</v>
      </c>
      <c r="G56" s="32">
        <v>2664</v>
      </c>
      <c r="H56" s="32">
        <v>2930</v>
      </c>
      <c r="I56" s="32">
        <v>3197</v>
      </c>
      <c r="J56" s="32">
        <v>3463</v>
      </c>
      <c r="K56" s="32">
        <v>3730</v>
      </c>
      <c r="L56" s="32">
        <v>3996</v>
      </c>
    </row>
    <row r="57" spans="1:12" ht="18.75">
      <c r="A57" s="31">
        <v>54</v>
      </c>
      <c r="B57" s="32">
        <v>1332</v>
      </c>
      <c r="C57" s="32">
        <v>1598</v>
      </c>
      <c r="D57" s="32">
        <v>1865</v>
      </c>
      <c r="E57" s="32">
        <v>2131</v>
      </c>
      <c r="F57" s="32">
        <v>2398</v>
      </c>
      <c r="G57" s="32">
        <v>2664</v>
      </c>
      <c r="H57" s="32">
        <v>2930</v>
      </c>
      <c r="I57" s="32">
        <v>3197</v>
      </c>
      <c r="J57" s="32">
        <v>3463</v>
      </c>
      <c r="K57" s="32">
        <v>3730</v>
      </c>
      <c r="L57" s="32">
        <v>3996</v>
      </c>
    </row>
    <row r="58" spans="1:12" ht="18.75">
      <c r="A58" s="31">
        <v>55</v>
      </c>
      <c r="B58" s="32">
        <v>1332</v>
      </c>
      <c r="C58" s="32">
        <v>1598</v>
      </c>
      <c r="D58" s="32">
        <v>1865</v>
      </c>
      <c r="E58" s="32">
        <v>2131</v>
      </c>
      <c r="F58" s="32">
        <v>2398</v>
      </c>
      <c r="G58" s="32">
        <v>2664</v>
      </c>
      <c r="H58" s="32">
        <v>2930</v>
      </c>
      <c r="I58" s="32">
        <v>3197</v>
      </c>
      <c r="J58" s="32">
        <v>3463</v>
      </c>
      <c r="K58" s="32">
        <v>3730</v>
      </c>
      <c r="L58" s="32">
        <v>3996</v>
      </c>
    </row>
    <row r="59" spans="1:12" ht="18.75">
      <c r="A59" s="31">
        <v>56</v>
      </c>
      <c r="B59" s="32">
        <v>1332</v>
      </c>
      <c r="C59" s="32">
        <v>1598</v>
      </c>
      <c r="D59" s="32">
        <v>1865</v>
      </c>
      <c r="E59" s="32">
        <v>2131</v>
      </c>
      <c r="F59" s="32">
        <v>2398</v>
      </c>
      <c r="G59" s="32">
        <v>2664</v>
      </c>
      <c r="H59" s="32">
        <v>2930</v>
      </c>
      <c r="I59" s="32">
        <v>3197</v>
      </c>
      <c r="J59" s="32">
        <v>3463</v>
      </c>
      <c r="K59" s="32">
        <v>3730</v>
      </c>
      <c r="L59" s="32">
        <v>3996</v>
      </c>
    </row>
    <row r="60" spans="1:12" ht="18.75">
      <c r="A60" s="31">
        <v>57</v>
      </c>
      <c r="B60" s="32">
        <v>1332</v>
      </c>
      <c r="C60" s="32">
        <v>1598</v>
      </c>
      <c r="D60" s="32">
        <v>1865</v>
      </c>
      <c r="E60" s="32">
        <v>2131</v>
      </c>
      <c r="F60" s="32">
        <v>2398</v>
      </c>
      <c r="G60" s="32">
        <v>2664</v>
      </c>
      <c r="H60" s="32">
        <v>2930</v>
      </c>
      <c r="I60" s="32">
        <v>3197</v>
      </c>
      <c r="J60" s="32">
        <v>3463</v>
      </c>
      <c r="K60" s="32">
        <v>3730</v>
      </c>
      <c r="L60" s="32">
        <v>3996</v>
      </c>
    </row>
    <row r="61" spans="1:12" ht="18.75">
      <c r="A61" s="33">
        <v>58</v>
      </c>
      <c r="B61" s="32">
        <v>1332</v>
      </c>
      <c r="C61" s="32">
        <v>1598</v>
      </c>
      <c r="D61" s="32">
        <v>1865</v>
      </c>
      <c r="E61" s="32">
        <v>2131</v>
      </c>
      <c r="F61" s="32">
        <v>2398</v>
      </c>
      <c r="G61" s="32">
        <v>2664</v>
      </c>
      <c r="H61" s="32">
        <v>2930</v>
      </c>
      <c r="I61" s="32">
        <v>3197</v>
      </c>
      <c r="J61" s="32">
        <v>3463</v>
      </c>
      <c r="K61" s="32">
        <v>3730</v>
      </c>
      <c r="L61" s="32">
        <v>3996</v>
      </c>
    </row>
    <row r="62" spans="1:12" ht="18.75">
      <c r="A62" s="31">
        <v>59</v>
      </c>
      <c r="B62" s="32">
        <v>1332</v>
      </c>
      <c r="C62" s="32">
        <v>1598</v>
      </c>
      <c r="D62" s="32">
        <v>1865</v>
      </c>
      <c r="E62" s="32">
        <v>2131</v>
      </c>
      <c r="F62" s="32">
        <v>2398</v>
      </c>
      <c r="G62" s="32">
        <v>2664</v>
      </c>
      <c r="H62" s="32">
        <v>2930</v>
      </c>
      <c r="I62" s="32">
        <v>3197</v>
      </c>
      <c r="J62" s="32">
        <v>3463</v>
      </c>
      <c r="K62" s="32">
        <v>3730</v>
      </c>
      <c r="L62" s="32">
        <v>3996</v>
      </c>
    </row>
    <row r="63" spans="1:12" ht="18.75">
      <c r="A63" s="34">
        <v>60</v>
      </c>
      <c r="B63" s="35">
        <v>1332</v>
      </c>
      <c r="C63" s="35">
        <v>1598</v>
      </c>
      <c r="D63" s="35">
        <v>1865</v>
      </c>
      <c r="E63" s="35">
        <v>2131</v>
      </c>
      <c r="F63" s="35">
        <v>2398</v>
      </c>
      <c r="G63" s="35">
        <v>2664</v>
      </c>
      <c r="H63" s="35">
        <v>2930</v>
      </c>
      <c r="I63" s="35">
        <v>3197</v>
      </c>
      <c r="J63" s="35">
        <v>3463</v>
      </c>
      <c r="K63" s="35">
        <v>3730</v>
      </c>
      <c r="L63" s="35">
        <v>3996</v>
      </c>
    </row>
    <row r="64" spans="1:12" ht="18.75">
      <c r="A64" s="31">
        <v>61</v>
      </c>
      <c r="B64" s="32">
        <v>1554</v>
      </c>
      <c r="C64" s="32">
        <v>1865</v>
      </c>
      <c r="D64" s="32">
        <v>2176</v>
      </c>
      <c r="E64" s="32">
        <v>2486</v>
      </c>
      <c r="F64" s="32">
        <v>2797</v>
      </c>
      <c r="G64" s="32">
        <v>3108</v>
      </c>
      <c r="H64" s="32">
        <v>3419</v>
      </c>
      <c r="I64" s="32">
        <v>3730</v>
      </c>
      <c r="J64" s="32">
        <v>4040</v>
      </c>
      <c r="K64" s="32">
        <v>4351</v>
      </c>
      <c r="L64" s="32">
        <v>4662</v>
      </c>
    </row>
    <row r="65" spans="1:12" ht="18.75">
      <c r="A65" s="31">
        <v>62</v>
      </c>
      <c r="B65" s="32">
        <v>1554</v>
      </c>
      <c r="C65" s="32">
        <v>1865</v>
      </c>
      <c r="D65" s="32">
        <v>2176</v>
      </c>
      <c r="E65" s="32">
        <v>2486</v>
      </c>
      <c r="F65" s="32">
        <v>2797</v>
      </c>
      <c r="G65" s="32">
        <v>3108</v>
      </c>
      <c r="H65" s="32">
        <v>3419</v>
      </c>
      <c r="I65" s="32">
        <v>3730</v>
      </c>
      <c r="J65" s="32">
        <v>4040</v>
      </c>
      <c r="K65" s="32">
        <v>4351</v>
      </c>
      <c r="L65" s="32">
        <v>4662</v>
      </c>
    </row>
    <row r="66" spans="1:12" ht="18.75">
      <c r="A66" s="31">
        <v>63</v>
      </c>
      <c r="B66" s="32">
        <v>1554</v>
      </c>
      <c r="C66" s="32">
        <v>1865</v>
      </c>
      <c r="D66" s="32">
        <v>2176</v>
      </c>
      <c r="E66" s="32">
        <v>2486</v>
      </c>
      <c r="F66" s="32">
        <v>2797</v>
      </c>
      <c r="G66" s="32">
        <v>3108</v>
      </c>
      <c r="H66" s="32">
        <v>3419</v>
      </c>
      <c r="I66" s="32">
        <v>3730</v>
      </c>
      <c r="J66" s="32">
        <v>4040</v>
      </c>
      <c r="K66" s="32">
        <v>4351</v>
      </c>
      <c r="L66" s="32">
        <v>4662</v>
      </c>
    </row>
    <row r="67" spans="1:12" ht="18.75">
      <c r="A67" s="31">
        <v>64</v>
      </c>
      <c r="B67" s="32">
        <v>1554</v>
      </c>
      <c r="C67" s="32">
        <v>1865</v>
      </c>
      <c r="D67" s="32">
        <v>2176</v>
      </c>
      <c r="E67" s="32">
        <v>2486</v>
      </c>
      <c r="F67" s="32">
        <v>2797</v>
      </c>
      <c r="G67" s="32">
        <v>3108</v>
      </c>
      <c r="H67" s="32">
        <v>3419</v>
      </c>
      <c r="I67" s="32">
        <v>3730</v>
      </c>
      <c r="J67" s="32">
        <v>4040</v>
      </c>
      <c r="K67" s="32">
        <v>4351</v>
      </c>
      <c r="L67" s="32">
        <v>4662</v>
      </c>
    </row>
    <row r="68" spans="1:12" ht="18.75">
      <c r="A68" s="31">
        <v>65</v>
      </c>
      <c r="B68" s="32">
        <v>1554</v>
      </c>
      <c r="C68" s="32">
        <v>1865</v>
      </c>
      <c r="D68" s="32">
        <v>2176</v>
      </c>
      <c r="E68" s="32">
        <v>2486</v>
      </c>
      <c r="F68" s="32">
        <v>2797</v>
      </c>
      <c r="G68" s="32">
        <v>3108</v>
      </c>
      <c r="H68" s="32">
        <v>3419</v>
      </c>
      <c r="I68" s="32">
        <v>3730</v>
      </c>
      <c r="J68" s="32">
        <v>4040</v>
      </c>
      <c r="K68" s="32">
        <v>4351</v>
      </c>
      <c r="L68" s="32">
        <v>4662</v>
      </c>
    </row>
    <row r="69" spans="1:12" ht="18.75">
      <c r="A69" s="31">
        <v>66</v>
      </c>
      <c r="B69" s="32">
        <v>1554</v>
      </c>
      <c r="C69" s="32">
        <v>1865</v>
      </c>
      <c r="D69" s="32">
        <v>2176</v>
      </c>
      <c r="E69" s="32">
        <v>2486</v>
      </c>
      <c r="F69" s="32">
        <v>2797</v>
      </c>
      <c r="G69" s="32">
        <v>3108</v>
      </c>
      <c r="H69" s="32">
        <v>3419</v>
      </c>
      <c r="I69" s="32">
        <v>3730</v>
      </c>
      <c r="J69" s="32">
        <v>4040</v>
      </c>
      <c r="K69" s="32">
        <v>4351</v>
      </c>
      <c r="L69" s="32">
        <v>4662</v>
      </c>
    </row>
    <row r="70" spans="1:12" ht="18.75">
      <c r="A70" s="31">
        <v>67</v>
      </c>
      <c r="B70" s="32">
        <v>1554</v>
      </c>
      <c r="C70" s="32">
        <v>1865</v>
      </c>
      <c r="D70" s="32">
        <v>2176</v>
      </c>
      <c r="E70" s="32">
        <v>2486</v>
      </c>
      <c r="F70" s="32">
        <v>2797</v>
      </c>
      <c r="G70" s="32">
        <v>3108</v>
      </c>
      <c r="H70" s="32">
        <v>3419</v>
      </c>
      <c r="I70" s="32">
        <v>3730</v>
      </c>
      <c r="J70" s="32">
        <v>4040</v>
      </c>
      <c r="K70" s="32">
        <v>4351</v>
      </c>
      <c r="L70" s="32">
        <v>4662</v>
      </c>
    </row>
    <row r="71" spans="1:12" ht="18.75">
      <c r="A71" s="31">
        <v>68</v>
      </c>
      <c r="B71" s="32">
        <v>1554</v>
      </c>
      <c r="C71" s="32">
        <v>1865</v>
      </c>
      <c r="D71" s="32">
        <v>2176</v>
      </c>
      <c r="E71" s="32">
        <v>2486</v>
      </c>
      <c r="F71" s="32">
        <v>2797</v>
      </c>
      <c r="G71" s="32">
        <v>3108</v>
      </c>
      <c r="H71" s="32">
        <v>3419</v>
      </c>
      <c r="I71" s="32">
        <v>3730</v>
      </c>
      <c r="J71" s="32">
        <v>4040</v>
      </c>
      <c r="K71" s="32">
        <v>4351</v>
      </c>
      <c r="L71" s="32">
        <v>4662</v>
      </c>
    </row>
    <row r="72" spans="1:12" ht="18.75">
      <c r="A72" s="31">
        <v>69</v>
      </c>
      <c r="B72" s="32">
        <v>1554</v>
      </c>
      <c r="C72" s="32">
        <v>1865</v>
      </c>
      <c r="D72" s="32">
        <v>2176</v>
      </c>
      <c r="E72" s="32">
        <v>2486</v>
      </c>
      <c r="F72" s="32">
        <v>2797</v>
      </c>
      <c r="G72" s="32">
        <v>3108</v>
      </c>
      <c r="H72" s="32">
        <v>3419</v>
      </c>
      <c r="I72" s="32">
        <v>3730</v>
      </c>
      <c r="J72" s="32">
        <v>4040</v>
      </c>
      <c r="K72" s="32">
        <v>4351</v>
      </c>
      <c r="L72" s="32">
        <v>4662</v>
      </c>
    </row>
    <row r="73" spans="1:12" ht="18.75">
      <c r="A73" s="34">
        <v>70</v>
      </c>
      <c r="B73" s="35">
        <v>1554</v>
      </c>
      <c r="C73" s="35">
        <v>1865</v>
      </c>
      <c r="D73" s="35">
        <v>2176</v>
      </c>
      <c r="E73" s="35">
        <v>2486</v>
      </c>
      <c r="F73" s="35">
        <v>2797</v>
      </c>
      <c r="G73" s="35">
        <v>3108</v>
      </c>
      <c r="H73" s="35">
        <v>3419</v>
      </c>
      <c r="I73" s="35">
        <v>3730</v>
      </c>
      <c r="J73" s="35">
        <v>4040</v>
      </c>
      <c r="K73" s="35">
        <v>4351</v>
      </c>
      <c r="L73" s="35">
        <v>4662</v>
      </c>
    </row>
    <row r="74" spans="1:12" ht="18.75">
      <c r="A74" s="31">
        <v>71</v>
      </c>
      <c r="B74" s="32">
        <v>1776</v>
      </c>
      <c r="C74" s="32">
        <v>2131</v>
      </c>
      <c r="D74" s="32">
        <v>2486</v>
      </c>
      <c r="E74" s="32">
        <v>2842</v>
      </c>
      <c r="F74" s="32">
        <v>3197</v>
      </c>
      <c r="G74" s="32">
        <v>3552</v>
      </c>
      <c r="H74" s="32">
        <v>3907</v>
      </c>
      <c r="I74" s="32">
        <v>4262</v>
      </c>
      <c r="J74" s="32">
        <v>4618</v>
      </c>
      <c r="K74" s="32">
        <v>4973</v>
      </c>
      <c r="L74" s="32">
        <v>5328</v>
      </c>
    </row>
    <row r="75" spans="1:12" ht="18.75">
      <c r="A75" s="31">
        <v>72</v>
      </c>
      <c r="B75" s="32">
        <v>1776</v>
      </c>
      <c r="C75" s="32">
        <v>2131</v>
      </c>
      <c r="D75" s="32">
        <v>2486</v>
      </c>
      <c r="E75" s="32">
        <v>2842</v>
      </c>
      <c r="F75" s="32">
        <v>3197</v>
      </c>
      <c r="G75" s="32">
        <v>3552</v>
      </c>
      <c r="H75" s="32">
        <v>3907</v>
      </c>
      <c r="I75" s="32">
        <v>4262</v>
      </c>
      <c r="J75" s="32">
        <v>4618</v>
      </c>
      <c r="K75" s="32">
        <v>4973</v>
      </c>
      <c r="L75" s="32">
        <v>5328</v>
      </c>
    </row>
    <row r="76" spans="1:12" ht="18.75">
      <c r="A76" s="31">
        <v>73</v>
      </c>
      <c r="B76" s="32">
        <v>1776</v>
      </c>
      <c r="C76" s="32">
        <v>2131</v>
      </c>
      <c r="D76" s="32">
        <v>2486</v>
      </c>
      <c r="E76" s="32">
        <v>2842</v>
      </c>
      <c r="F76" s="32">
        <v>3197</v>
      </c>
      <c r="G76" s="32">
        <v>3552</v>
      </c>
      <c r="H76" s="32">
        <v>3907</v>
      </c>
      <c r="I76" s="32">
        <v>4262</v>
      </c>
      <c r="J76" s="32">
        <v>4618</v>
      </c>
      <c r="K76" s="32">
        <v>4973</v>
      </c>
      <c r="L76" s="32">
        <v>5328</v>
      </c>
    </row>
    <row r="77" spans="1:12" ht="18.75">
      <c r="A77" s="31">
        <v>74</v>
      </c>
      <c r="B77" s="32">
        <v>1776</v>
      </c>
      <c r="C77" s="32">
        <v>2131</v>
      </c>
      <c r="D77" s="32">
        <v>2486</v>
      </c>
      <c r="E77" s="32">
        <v>2842</v>
      </c>
      <c r="F77" s="32">
        <v>3197</v>
      </c>
      <c r="G77" s="32">
        <v>3552</v>
      </c>
      <c r="H77" s="32">
        <v>3907</v>
      </c>
      <c r="I77" s="32">
        <v>4262</v>
      </c>
      <c r="J77" s="32">
        <v>4618</v>
      </c>
      <c r="K77" s="32">
        <v>4973</v>
      </c>
      <c r="L77" s="32">
        <v>5328</v>
      </c>
    </row>
    <row r="78" spans="1:12" ht="18.75">
      <c r="A78" s="31">
        <v>75</v>
      </c>
      <c r="B78" s="32">
        <v>1776</v>
      </c>
      <c r="C78" s="32">
        <v>2131</v>
      </c>
      <c r="D78" s="32">
        <v>2486</v>
      </c>
      <c r="E78" s="32">
        <v>2842</v>
      </c>
      <c r="F78" s="32">
        <v>3197</v>
      </c>
      <c r="G78" s="32">
        <v>3552</v>
      </c>
      <c r="H78" s="32">
        <v>3907</v>
      </c>
      <c r="I78" s="32">
        <v>4262</v>
      </c>
      <c r="J78" s="32">
        <v>4618</v>
      </c>
      <c r="K78" s="32">
        <v>4973</v>
      </c>
      <c r="L78" s="32">
        <v>5328</v>
      </c>
    </row>
    <row r="79" spans="1:12" ht="18.75">
      <c r="A79" s="31">
        <v>76</v>
      </c>
      <c r="B79" s="32">
        <v>1776</v>
      </c>
      <c r="C79" s="32">
        <v>2131</v>
      </c>
      <c r="D79" s="32">
        <v>2486</v>
      </c>
      <c r="E79" s="32">
        <v>2842</v>
      </c>
      <c r="F79" s="32">
        <v>3197</v>
      </c>
      <c r="G79" s="32">
        <v>3552</v>
      </c>
      <c r="H79" s="32">
        <v>3907</v>
      </c>
      <c r="I79" s="32">
        <v>4262</v>
      </c>
      <c r="J79" s="32">
        <v>4618</v>
      </c>
      <c r="K79" s="32">
        <v>4973</v>
      </c>
      <c r="L79" s="32">
        <v>5328</v>
      </c>
    </row>
    <row r="80" spans="1:12" ht="18.75">
      <c r="A80" s="31">
        <v>77</v>
      </c>
      <c r="B80" s="32">
        <v>1776</v>
      </c>
      <c r="C80" s="32">
        <v>2131</v>
      </c>
      <c r="D80" s="32">
        <v>2486</v>
      </c>
      <c r="E80" s="32">
        <v>2842</v>
      </c>
      <c r="F80" s="32">
        <v>3197</v>
      </c>
      <c r="G80" s="32">
        <v>3552</v>
      </c>
      <c r="H80" s="32">
        <v>3907</v>
      </c>
      <c r="I80" s="32">
        <v>4262</v>
      </c>
      <c r="J80" s="32">
        <v>4618</v>
      </c>
      <c r="K80" s="32">
        <v>4973</v>
      </c>
      <c r="L80" s="32">
        <v>5328</v>
      </c>
    </row>
    <row r="81" spans="1:12" ht="18.75">
      <c r="A81" s="31">
        <v>78</v>
      </c>
      <c r="B81" s="32">
        <v>1776</v>
      </c>
      <c r="C81" s="32">
        <v>2131</v>
      </c>
      <c r="D81" s="32">
        <v>2486</v>
      </c>
      <c r="E81" s="32">
        <v>2842</v>
      </c>
      <c r="F81" s="32">
        <v>3197</v>
      </c>
      <c r="G81" s="32">
        <v>3552</v>
      </c>
      <c r="H81" s="32">
        <v>3907</v>
      </c>
      <c r="I81" s="32">
        <v>4262</v>
      </c>
      <c r="J81" s="32">
        <v>4618</v>
      </c>
      <c r="K81" s="32">
        <v>4973</v>
      </c>
      <c r="L81" s="32">
        <v>5328</v>
      </c>
    </row>
    <row r="82" spans="1:12" ht="18.75">
      <c r="A82" s="31">
        <v>79</v>
      </c>
      <c r="B82" s="32">
        <v>1776</v>
      </c>
      <c r="C82" s="32">
        <v>2131</v>
      </c>
      <c r="D82" s="32">
        <v>2486</v>
      </c>
      <c r="E82" s="32">
        <v>2842</v>
      </c>
      <c r="F82" s="32">
        <v>3197</v>
      </c>
      <c r="G82" s="32">
        <v>3552</v>
      </c>
      <c r="H82" s="32">
        <v>3907</v>
      </c>
      <c r="I82" s="32">
        <v>4262</v>
      </c>
      <c r="J82" s="32">
        <v>4618</v>
      </c>
      <c r="K82" s="32">
        <v>4973</v>
      </c>
      <c r="L82" s="32">
        <v>5328</v>
      </c>
    </row>
    <row r="83" spans="1:12" ht="18.75">
      <c r="A83" s="34">
        <v>80</v>
      </c>
      <c r="B83" s="35">
        <v>1776</v>
      </c>
      <c r="C83" s="35">
        <v>2131</v>
      </c>
      <c r="D83" s="35">
        <v>2486</v>
      </c>
      <c r="E83" s="35">
        <v>2842</v>
      </c>
      <c r="F83" s="35">
        <v>3197</v>
      </c>
      <c r="G83" s="35">
        <v>3552</v>
      </c>
      <c r="H83" s="35">
        <v>3907</v>
      </c>
      <c r="I83" s="35">
        <v>4262</v>
      </c>
      <c r="J83" s="35">
        <v>4618</v>
      </c>
      <c r="K83" s="35">
        <v>4973</v>
      </c>
      <c r="L83" s="35">
        <v>5328</v>
      </c>
    </row>
    <row r="84" spans="1:12" ht="18.75">
      <c r="A84" s="31">
        <v>81</v>
      </c>
      <c r="B84" s="32">
        <v>1998</v>
      </c>
      <c r="C84" s="32">
        <v>2398</v>
      </c>
      <c r="D84" s="32">
        <v>2797</v>
      </c>
      <c r="E84" s="32">
        <v>3197</v>
      </c>
      <c r="F84" s="32">
        <v>3596</v>
      </c>
      <c r="G84" s="32">
        <v>3996</v>
      </c>
      <c r="H84" s="32">
        <v>4396</v>
      </c>
      <c r="I84" s="32">
        <v>4795</v>
      </c>
      <c r="J84" s="32">
        <v>5195</v>
      </c>
      <c r="K84" s="32">
        <v>5594</v>
      </c>
      <c r="L84" s="32">
        <v>5994</v>
      </c>
    </row>
    <row r="85" spans="1:12" ht="18.75">
      <c r="A85" s="31">
        <v>82</v>
      </c>
      <c r="B85" s="32">
        <v>1998</v>
      </c>
      <c r="C85" s="32">
        <v>2398</v>
      </c>
      <c r="D85" s="32">
        <v>2797</v>
      </c>
      <c r="E85" s="32">
        <v>3197</v>
      </c>
      <c r="F85" s="32">
        <v>3596</v>
      </c>
      <c r="G85" s="32">
        <v>3996</v>
      </c>
      <c r="H85" s="32">
        <v>4396</v>
      </c>
      <c r="I85" s="32">
        <v>4795</v>
      </c>
      <c r="J85" s="32">
        <v>5195</v>
      </c>
      <c r="K85" s="32">
        <v>5594</v>
      </c>
      <c r="L85" s="32">
        <v>5994</v>
      </c>
    </row>
    <row r="86" spans="1:12" ht="18.75">
      <c r="A86" s="31">
        <v>83</v>
      </c>
      <c r="B86" s="32">
        <v>1998</v>
      </c>
      <c r="C86" s="32">
        <v>2398</v>
      </c>
      <c r="D86" s="32">
        <v>2797</v>
      </c>
      <c r="E86" s="32">
        <v>3197</v>
      </c>
      <c r="F86" s="32">
        <v>3596</v>
      </c>
      <c r="G86" s="32">
        <v>3996</v>
      </c>
      <c r="H86" s="32">
        <v>4396</v>
      </c>
      <c r="I86" s="32">
        <v>4795</v>
      </c>
      <c r="J86" s="32">
        <v>5195</v>
      </c>
      <c r="K86" s="32">
        <v>5594</v>
      </c>
      <c r="L86" s="32">
        <v>5994</v>
      </c>
    </row>
    <row r="87" spans="1:12" ht="18.75">
      <c r="A87" s="31">
        <v>84</v>
      </c>
      <c r="B87" s="32">
        <v>1998</v>
      </c>
      <c r="C87" s="32">
        <v>2398</v>
      </c>
      <c r="D87" s="32">
        <v>2797</v>
      </c>
      <c r="E87" s="32">
        <v>3197</v>
      </c>
      <c r="F87" s="32">
        <v>3596</v>
      </c>
      <c r="G87" s="32">
        <v>3996</v>
      </c>
      <c r="H87" s="32">
        <v>4396</v>
      </c>
      <c r="I87" s="32">
        <v>4795</v>
      </c>
      <c r="J87" s="32">
        <v>5195</v>
      </c>
      <c r="K87" s="32">
        <v>5594</v>
      </c>
      <c r="L87" s="32">
        <v>5994</v>
      </c>
    </row>
    <row r="88" spans="1:12" ht="18.75">
      <c r="A88" s="31">
        <v>85</v>
      </c>
      <c r="B88" s="32">
        <v>1998</v>
      </c>
      <c r="C88" s="32">
        <v>2398</v>
      </c>
      <c r="D88" s="32">
        <v>2797</v>
      </c>
      <c r="E88" s="32">
        <v>3197</v>
      </c>
      <c r="F88" s="32">
        <v>3596</v>
      </c>
      <c r="G88" s="32">
        <v>3996</v>
      </c>
      <c r="H88" s="32">
        <v>4396</v>
      </c>
      <c r="I88" s="32">
        <v>4795</v>
      </c>
      <c r="J88" s="32">
        <v>5195</v>
      </c>
      <c r="K88" s="32">
        <v>5594</v>
      </c>
      <c r="L88" s="32">
        <v>5994</v>
      </c>
    </row>
    <row r="89" spans="1:12" ht="18.75">
      <c r="A89" s="31">
        <v>86</v>
      </c>
      <c r="B89" s="32">
        <v>1998</v>
      </c>
      <c r="C89" s="32">
        <v>2398</v>
      </c>
      <c r="D89" s="32">
        <v>2797</v>
      </c>
      <c r="E89" s="32">
        <v>3197</v>
      </c>
      <c r="F89" s="32">
        <v>3596</v>
      </c>
      <c r="G89" s="32">
        <v>3996</v>
      </c>
      <c r="H89" s="32">
        <v>4396</v>
      </c>
      <c r="I89" s="32">
        <v>4795</v>
      </c>
      <c r="J89" s="32">
        <v>5195</v>
      </c>
      <c r="K89" s="32">
        <v>5594</v>
      </c>
      <c r="L89" s="32">
        <v>5994</v>
      </c>
    </row>
    <row r="90" spans="1:12" ht="18.75">
      <c r="A90" s="31">
        <v>87</v>
      </c>
      <c r="B90" s="32">
        <v>1998</v>
      </c>
      <c r="C90" s="32">
        <v>2398</v>
      </c>
      <c r="D90" s="32">
        <v>2797</v>
      </c>
      <c r="E90" s="32">
        <v>3197</v>
      </c>
      <c r="F90" s="32">
        <v>3596</v>
      </c>
      <c r="G90" s="32">
        <v>3996</v>
      </c>
      <c r="H90" s="32">
        <v>4396</v>
      </c>
      <c r="I90" s="32">
        <v>4795</v>
      </c>
      <c r="J90" s="32">
        <v>5195</v>
      </c>
      <c r="K90" s="32">
        <v>5594</v>
      </c>
      <c r="L90" s="32">
        <v>5994</v>
      </c>
    </row>
    <row r="91" spans="1:12" ht="18.75">
      <c r="A91" s="31">
        <v>88</v>
      </c>
      <c r="B91" s="32">
        <v>1998</v>
      </c>
      <c r="C91" s="32">
        <v>2398</v>
      </c>
      <c r="D91" s="32">
        <v>2797</v>
      </c>
      <c r="E91" s="32">
        <v>3197</v>
      </c>
      <c r="F91" s="32">
        <v>3596</v>
      </c>
      <c r="G91" s="32">
        <v>3996</v>
      </c>
      <c r="H91" s="32">
        <v>4396</v>
      </c>
      <c r="I91" s="32">
        <v>4795</v>
      </c>
      <c r="J91" s="32">
        <v>5195</v>
      </c>
      <c r="K91" s="32">
        <v>5594</v>
      </c>
      <c r="L91" s="32">
        <v>5994</v>
      </c>
    </row>
    <row r="92" spans="1:12" ht="18.75">
      <c r="A92" s="31">
        <v>89</v>
      </c>
      <c r="B92" s="32">
        <v>1998</v>
      </c>
      <c r="C92" s="32">
        <v>2398</v>
      </c>
      <c r="D92" s="32">
        <v>2797</v>
      </c>
      <c r="E92" s="32">
        <v>3197</v>
      </c>
      <c r="F92" s="32">
        <v>3596</v>
      </c>
      <c r="G92" s="32">
        <v>3996</v>
      </c>
      <c r="H92" s="32">
        <v>4396</v>
      </c>
      <c r="I92" s="32">
        <v>4795</v>
      </c>
      <c r="J92" s="32">
        <v>5195</v>
      </c>
      <c r="K92" s="32">
        <v>5594</v>
      </c>
      <c r="L92" s="32">
        <v>5994</v>
      </c>
    </row>
    <row r="93" spans="1:12" ht="18.75">
      <c r="A93" s="34">
        <v>90</v>
      </c>
      <c r="B93" s="35">
        <v>1998</v>
      </c>
      <c r="C93" s="35">
        <v>2398</v>
      </c>
      <c r="D93" s="35">
        <v>2797</v>
      </c>
      <c r="E93" s="35">
        <v>3197</v>
      </c>
      <c r="F93" s="35">
        <v>3596</v>
      </c>
      <c r="G93" s="35">
        <v>3996</v>
      </c>
      <c r="H93" s="35">
        <v>4396</v>
      </c>
      <c r="I93" s="35">
        <v>4795</v>
      </c>
      <c r="J93" s="35">
        <v>5195</v>
      </c>
      <c r="K93" s="35">
        <v>5594</v>
      </c>
      <c r="L93" s="35">
        <v>5994</v>
      </c>
    </row>
    <row r="94" spans="1:12" ht="18.75">
      <c r="A94" s="31">
        <v>91</v>
      </c>
      <c r="B94" s="32">
        <v>2220</v>
      </c>
      <c r="C94" s="32">
        <v>2664</v>
      </c>
      <c r="D94" s="32">
        <v>3108</v>
      </c>
      <c r="E94" s="32">
        <v>3552</v>
      </c>
      <c r="F94" s="32">
        <v>3996</v>
      </c>
      <c r="G94" s="32">
        <v>4440</v>
      </c>
      <c r="H94" s="32">
        <v>4884</v>
      </c>
      <c r="I94" s="32">
        <v>5328</v>
      </c>
      <c r="J94" s="32">
        <v>5772</v>
      </c>
      <c r="K94" s="32">
        <v>6216</v>
      </c>
      <c r="L94" s="32">
        <v>6660</v>
      </c>
    </row>
    <row r="95" spans="1:12" ht="18.75">
      <c r="A95" s="31">
        <v>92</v>
      </c>
      <c r="B95" s="32">
        <v>2220</v>
      </c>
      <c r="C95" s="32">
        <v>2664</v>
      </c>
      <c r="D95" s="32">
        <v>3108</v>
      </c>
      <c r="E95" s="32">
        <v>3552</v>
      </c>
      <c r="F95" s="32">
        <v>3996</v>
      </c>
      <c r="G95" s="32">
        <v>4440</v>
      </c>
      <c r="H95" s="32">
        <v>4884</v>
      </c>
      <c r="I95" s="32">
        <v>5328</v>
      </c>
      <c r="J95" s="32">
        <v>5772</v>
      </c>
      <c r="K95" s="32">
        <v>6216</v>
      </c>
      <c r="L95" s="32">
        <v>6660</v>
      </c>
    </row>
    <row r="96" spans="1:12" ht="18.75">
      <c r="A96" s="31">
        <v>93</v>
      </c>
      <c r="B96" s="32">
        <v>2220</v>
      </c>
      <c r="C96" s="32">
        <v>2664</v>
      </c>
      <c r="D96" s="32">
        <v>3108</v>
      </c>
      <c r="E96" s="32">
        <v>3552</v>
      </c>
      <c r="F96" s="32">
        <v>3996</v>
      </c>
      <c r="G96" s="32">
        <v>4440</v>
      </c>
      <c r="H96" s="32">
        <v>4884</v>
      </c>
      <c r="I96" s="32">
        <v>5328</v>
      </c>
      <c r="J96" s="32">
        <v>5772</v>
      </c>
      <c r="K96" s="32">
        <v>6216</v>
      </c>
      <c r="L96" s="32">
        <v>6660</v>
      </c>
    </row>
    <row r="97" spans="1:12" ht="18.75">
      <c r="A97" s="31">
        <v>94</v>
      </c>
      <c r="B97" s="32">
        <v>2220</v>
      </c>
      <c r="C97" s="32">
        <v>2664</v>
      </c>
      <c r="D97" s="32">
        <v>3108</v>
      </c>
      <c r="E97" s="32">
        <v>3552</v>
      </c>
      <c r="F97" s="32">
        <v>3996</v>
      </c>
      <c r="G97" s="32">
        <v>4440</v>
      </c>
      <c r="H97" s="32">
        <v>4884</v>
      </c>
      <c r="I97" s="32">
        <v>5328</v>
      </c>
      <c r="J97" s="32">
        <v>5772</v>
      </c>
      <c r="K97" s="32">
        <v>6216</v>
      </c>
      <c r="L97" s="32">
        <v>6660</v>
      </c>
    </row>
    <row r="98" spans="1:12" ht="18.75">
      <c r="A98" s="31">
        <v>95</v>
      </c>
      <c r="B98" s="32">
        <v>2220</v>
      </c>
      <c r="C98" s="32">
        <v>2664</v>
      </c>
      <c r="D98" s="32">
        <v>3108</v>
      </c>
      <c r="E98" s="32">
        <v>3552</v>
      </c>
      <c r="F98" s="32">
        <v>3996</v>
      </c>
      <c r="G98" s="32">
        <v>4440</v>
      </c>
      <c r="H98" s="32">
        <v>4884</v>
      </c>
      <c r="I98" s="32">
        <v>5328</v>
      </c>
      <c r="J98" s="32">
        <v>5772</v>
      </c>
      <c r="K98" s="32">
        <v>6216</v>
      </c>
      <c r="L98" s="32">
        <v>6660</v>
      </c>
    </row>
    <row r="99" spans="1:12" ht="18.75">
      <c r="A99" s="31">
        <v>96</v>
      </c>
      <c r="B99" s="32">
        <v>2220</v>
      </c>
      <c r="C99" s="32">
        <v>2664</v>
      </c>
      <c r="D99" s="32">
        <v>3108</v>
      </c>
      <c r="E99" s="32">
        <v>3552</v>
      </c>
      <c r="F99" s="32">
        <v>3996</v>
      </c>
      <c r="G99" s="32">
        <v>4440</v>
      </c>
      <c r="H99" s="32">
        <v>4884</v>
      </c>
      <c r="I99" s="32">
        <v>5328</v>
      </c>
      <c r="J99" s="32">
        <v>5772</v>
      </c>
      <c r="K99" s="32">
        <v>6216</v>
      </c>
      <c r="L99" s="32">
        <v>6660</v>
      </c>
    </row>
    <row r="100" spans="1:12" ht="18.75">
      <c r="A100" s="31">
        <v>97</v>
      </c>
      <c r="B100" s="32">
        <v>2220</v>
      </c>
      <c r="C100" s="32">
        <v>2664</v>
      </c>
      <c r="D100" s="32">
        <v>3108</v>
      </c>
      <c r="E100" s="32">
        <v>3552</v>
      </c>
      <c r="F100" s="32">
        <v>3996</v>
      </c>
      <c r="G100" s="32">
        <v>4440</v>
      </c>
      <c r="H100" s="32">
        <v>4884</v>
      </c>
      <c r="I100" s="32">
        <v>5328</v>
      </c>
      <c r="J100" s="32">
        <v>5772</v>
      </c>
      <c r="K100" s="32">
        <v>6216</v>
      </c>
      <c r="L100" s="32">
        <v>6660</v>
      </c>
    </row>
    <row r="101" spans="1:12" ht="18.75">
      <c r="A101" s="31">
        <v>98</v>
      </c>
      <c r="B101" s="32">
        <v>2220</v>
      </c>
      <c r="C101" s="32">
        <v>2664</v>
      </c>
      <c r="D101" s="32">
        <v>3108</v>
      </c>
      <c r="E101" s="32">
        <v>3552</v>
      </c>
      <c r="F101" s="32">
        <v>3996</v>
      </c>
      <c r="G101" s="32">
        <v>4440</v>
      </c>
      <c r="H101" s="32">
        <v>4884</v>
      </c>
      <c r="I101" s="32">
        <v>5328</v>
      </c>
      <c r="J101" s="32">
        <v>5772</v>
      </c>
      <c r="K101" s="32">
        <v>6216</v>
      </c>
      <c r="L101" s="32">
        <v>6660</v>
      </c>
    </row>
    <row r="102" spans="1:12" ht="18.75">
      <c r="A102" s="31">
        <v>99</v>
      </c>
      <c r="B102" s="32">
        <v>2220</v>
      </c>
      <c r="C102" s="32">
        <v>2664</v>
      </c>
      <c r="D102" s="32">
        <v>3108</v>
      </c>
      <c r="E102" s="32">
        <v>3552</v>
      </c>
      <c r="F102" s="32">
        <v>3996</v>
      </c>
      <c r="G102" s="32">
        <v>4440</v>
      </c>
      <c r="H102" s="32">
        <v>4884</v>
      </c>
      <c r="I102" s="32">
        <v>5328</v>
      </c>
      <c r="J102" s="32">
        <v>5772</v>
      </c>
      <c r="K102" s="32">
        <v>6216</v>
      </c>
      <c r="L102" s="32">
        <v>6660</v>
      </c>
    </row>
    <row r="103" spans="1:12" ht="18.75">
      <c r="A103" s="34">
        <v>100</v>
      </c>
      <c r="B103" s="35">
        <v>2220</v>
      </c>
      <c r="C103" s="35">
        <v>2664</v>
      </c>
      <c r="D103" s="35">
        <v>3108</v>
      </c>
      <c r="E103" s="35">
        <v>3552</v>
      </c>
      <c r="F103" s="35">
        <v>3996</v>
      </c>
      <c r="G103" s="35">
        <v>4440</v>
      </c>
      <c r="H103" s="35">
        <v>4884</v>
      </c>
      <c r="I103" s="35">
        <v>5328</v>
      </c>
      <c r="J103" s="35">
        <v>5772</v>
      </c>
      <c r="K103" s="35">
        <v>6216</v>
      </c>
      <c r="L103" s="35">
        <v>6660</v>
      </c>
    </row>
    <row r="104" spans="1:12" ht="18.75">
      <c r="A104" s="31">
        <v>101</v>
      </c>
      <c r="B104" s="32">
        <v>2442</v>
      </c>
      <c r="C104" s="32">
        <v>2930</v>
      </c>
      <c r="D104" s="32">
        <v>3419</v>
      </c>
      <c r="E104" s="32">
        <v>3907</v>
      </c>
      <c r="F104" s="32">
        <v>4396</v>
      </c>
      <c r="G104" s="32">
        <v>4884</v>
      </c>
      <c r="H104" s="32">
        <v>5372</v>
      </c>
      <c r="I104" s="32">
        <v>5861</v>
      </c>
      <c r="J104" s="32">
        <v>6349</v>
      </c>
      <c r="K104" s="32">
        <v>6838</v>
      </c>
      <c r="L104" s="32">
        <v>7326</v>
      </c>
    </row>
    <row r="105" spans="1:12" ht="18.75">
      <c r="A105" s="31">
        <v>102</v>
      </c>
      <c r="B105" s="32">
        <v>2442</v>
      </c>
      <c r="C105" s="32">
        <v>2930</v>
      </c>
      <c r="D105" s="32">
        <v>3419</v>
      </c>
      <c r="E105" s="32">
        <v>3907</v>
      </c>
      <c r="F105" s="32">
        <v>4396</v>
      </c>
      <c r="G105" s="32">
        <v>4884</v>
      </c>
      <c r="H105" s="32">
        <v>5372</v>
      </c>
      <c r="I105" s="32">
        <v>5861</v>
      </c>
      <c r="J105" s="32">
        <v>6349</v>
      </c>
      <c r="K105" s="32">
        <v>6838</v>
      </c>
      <c r="L105" s="32">
        <v>7326</v>
      </c>
    </row>
    <row r="106" spans="1:12" ht="18.75">
      <c r="A106" s="31">
        <v>103</v>
      </c>
      <c r="B106" s="32">
        <v>2442</v>
      </c>
      <c r="C106" s="32">
        <v>2930</v>
      </c>
      <c r="D106" s="32">
        <v>3419</v>
      </c>
      <c r="E106" s="32">
        <v>3907</v>
      </c>
      <c r="F106" s="32">
        <v>4396</v>
      </c>
      <c r="G106" s="32">
        <v>4884</v>
      </c>
      <c r="H106" s="32">
        <v>5372</v>
      </c>
      <c r="I106" s="32">
        <v>5861</v>
      </c>
      <c r="J106" s="32">
        <v>6349</v>
      </c>
      <c r="K106" s="32">
        <v>6838</v>
      </c>
      <c r="L106" s="32">
        <v>7326</v>
      </c>
    </row>
    <row r="107" spans="1:12" ht="18.75">
      <c r="A107" s="31">
        <v>104</v>
      </c>
      <c r="B107" s="32">
        <v>2442</v>
      </c>
      <c r="C107" s="32">
        <v>2930</v>
      </c>
      <c r="D107" s="32">
        <v>3419</v>
      </c>
      <c r="E107" s="32">
        <v>3907</v>
      </c>
      <c r="F107" s="32">
        <v>4396</v>
      </c>
      <c r="G107" s="32">
        <v>4884</v>
      </c>
      <c r="H107" s="32">
        <v>5372</v>
      </c>
      <c r="I107" s="32">
        <v>5861</v>
      </c>
      <c r="J107" s="32">
        <v>6349</v>
      </c>
      <c r="K107" s="32">
        <v>6838</v>
      </c>
      <c r="L107" s="32">
        <v>7326</v>
      </c>
    </row>
    <row r="108" spans="1:12" ht="18.75">
      <c r="A108" s="31">
        <v>105</v>
      </c>
      <c r="B108" s="32">
        <v>2442</v>
      </c>
      <c r="C108" s="32">
        <v>2930</v>
      </c>
      <c r="D108" s="32">
        <v>3419</v>
      </c>
      <c r="E108" s="32">
        <v>3907</v>
      </c>
      <c r="F108" s="32">
        <v>4396</v>
      </c>
      <c r="G108" s="32">
        <v>4884</v>
      </c>
      <c r="H108" s="32">
        <v>5372</v>
      </c>
      <c r="I108" s="32">
        <v>5861</v>
      </c>
      <c r="J108" s="32">
        <v>6349</v>
      </c>
      <c r="K108" s="32">
        <v>6838</v>
      </c>
      <c r="L108" s="32">
        <v>7326</v>
      </c>
    </row>
    <row r="109" spans="1:12" ht="18.75">
      <c r="A109" s="31">
        <v>106</v>
      </c>
      <c r="B109" s="32">
        <v>2442</v>
      </c>
      <c r="C109" s="32">
        <v>2930</v>
      </c>
      <c r="D109" s="32">
        <v>3419</v>
      </c>
      <c r="E109" s="32">
        <v>3907</v>
      </c>
      <c r="F109" s="32">
        <v>4396</v>
      </c>
      <c r="G109" s="32">
        <v>4884</v>
      </c>
      <c r="H109" s="32">
        <v>5372</v>
      </c>
      <c r="I109" s="32">
        <v>5861</v>
      </c>
      <c r="J109" s="32">
        <v>6349</v>
      </c>
      <c r="K109" s="32">
        <v>6838</v>
      </c>
      <c r="L109" s="32">
        <v>7326</v>
      </c>
    </row>
    <row r="110" spans="1:12" ht="18.75">
      <c r="A110" s="31">
        <v>107</v>
      </c>
      <c r="B110" s="32">
        <v>2442</v>
      </c>
      <c r="C110" s="32">
        <v>2930</v>
      </c>
      <c r="D110" s="32">
        <v>3419</v>
      </c>
      <c r="E110" s="32">
        <v>3907</v>
      </c>
      <c r="F110" s="32">
        <v>4396</v>
      </c>
      <c r="G110" s="32">
        <v>4884</v>
      </c>
      <c r="H110" s="32">
        <v>5372</v>
      </c>
      <c r="I110" s="32">
        <v>5861</v>
      </c>
      <c r="J110" s="32">
        <v>6349</v>
      </c>
      <c r="K110" s="32">
        <v>6838</v>
      </c>
      <c r="L110" s="32">
        <v>7326</v>
      </c>
    </row>
    <row r="111" spans="1:12" ht="18.75">
      <c r="A111" s="31">
        <v>108</v>
      </c>
      <c r="B111" s="32">
        <v>2442</v>
      </c>
      <c r="C111" s="32">
        <v>2930</v>
      </c>
      <c r="D111" s="32">
        <v>3419</v>
      </c>
      <c r="E111" s="32">
        <v>3907</v>
      </c>
      <c r="F111" s="32">
        <v>4396</v>
      </c>
      <c r="G111" s="32">
        <v>4884</v>
      </c>
      <c r="H111" s="32">
        <v>5372</v>
      </c>
      <c r="I111" s="32">
        <v>5861</v>
      </c>
      <c r="J111" s="32">
        <v>6349</v>
      </c>
      <c r="K111" s="32">
        <v>6838</v>
      </c>
      <c r="L111" s="32">
        <v>7326</v>
      </c>
    </row>
    <row r="112" spans="1:12" ht="18.75">
      <c r="A112" s="31">
        <v>109</v>
      </c>
      <c r="B112" s="32">
        <v>2442</v>
      </c>
      <c r="C112" s="32">
        <v>2930</v>
      </c>
      <c r="D112" s="32">
        <v>3419</v>
      </c>
      <c r="E112" s="32">
        <v>3907</v>
      </c>
      <c r="F112" s="32">
        <v>4396</v>
      </c>
      <c r="G112" s="32">
        <v>4884</v>
      </c>
      <c r="H112" s="32">
        <v>5372</v>
      </c>
      <c r="I112" s="32">
        <v>5861</v>
      </c>
      <c r="J112" s="32">
        <v>6349</v>
      </c>
      <c r="K112" s="32">
        <v>6838</v>
      </c>
      <c r="L112" s="32">
        <v>7326</v>
      </c>
    </row>
    <row r="113" spans="1:12" ht="18.75">
      <c r="A113" s="34">
        <v>110</v>
      </c>
      <c r="B113" s="35">
        <v>2442</v>
      </c>
      <c r="C113" s="35">
        <v>2930</v>
      </c>
      <c r="D113" s="35">
        <v>3419</v>
      </c>
      <c r="E113" s="35">
        <v>3907</v>
      </c>
      <c r="F113" s="35">
        <v>4396</v>
      </c>
      <c r="G113" s="35">
        <v>4884</v>
      </c>
      <c r="H113" s="35">
        <v>5372</v>
      </c>
      <c r="I113" s="35">
        <v>5861</v>
      </c>
      <c r="J113" s="35">
        <v>6349</v>
      </c>
      <c r="K113" s="35">
        <v>6838</v>
      </c>
      <c r="L113" s="35">
        <v>7326</v>
      </c>
    </row>
    <row r="114" spans="1:12" ht="18.75">
      <c r="A114" s="31">
        <v>111</v>
      </c>
      <c r="B114" s="32">
        <v>2664</v>
      </c>
      <c r="C114" s="32">
        <v>3197</v>
      </c>
      <c r="D114" s="32">
        <v>3730</v>
      </c>
      <c r="E114" s="32">
        <v>4262</v>
      </c>
      <c r="F114" s="32">
        <v>4795</v>
      </c>
      <c r="G114" s="32">
        <v>5328</v>
      </c>
      <c r="H114" s="32">
        <v>5861</v>
      </c>
      <c r="I114" s="32">
        <v>6394</v>
      </c>
      <c r="J114" s="32">
        <v>6926</v>
      </c>
      <c r="K114" s="32">
        <v>7459</v>
      </c>
      <c r="L114" s="32">
        <v>7992</v>
      </c>
    </row>
    <row r="115" spans="1:12" ht="18.75">
      <c r="A115" s="31">
        <v>112</v>
      </c>
      <c r="B115" s="32">
        <v>2664</v>
      </c>
      <c r="C115" s="32">
        <v>3197</v>
      </c>
      <c r="D115" s="32">
        <v>3730</v>
      </c>
      <c r="E115" s="32">
        <v>4262</v>
      </c>
      <c r="F115" s="32">
        <v>4795</v>
      </c>
      <c r="G115" s="32">
        <v>5328</v>
      </c>
      <c r="H115" s="32">
        <v>5861</v>
      </c>
      <c r="I115" s="32">
        <v>6394</v>
      </c>
      <c r="J115" s="32">
        <v>6926</v>
      </c>
      <c r="K115" s="32">
        <v>7459</v>
      </c>
      <c r="L115" s="32">
        <v>7992</v>
      </c>
    </row>
    <row r="116" spans="1:12" ht="18.75">
      <c r="A116" s="31">
        <v>113</v>
      </c>
      <c r="B116" s="32">
        <v>2664</v>
      </c>
      <c r="C116" s="32">
        <v>3197</v>
      </c>
      <c r="D116" s="32">
        <v>3730</v>
      </c>
      <c r="E116" s="32">
        <v>4262</v>
      </c>
      <c r="F116" s="32">
        <v>4795</v>
      </c>
      <c r="G116" s="32">
        <v>5328</v>
      </c>
      <c r="H116" s="32">
        <v>5861</v>
      </c>
      <c r="I116" s="32">
        <v>6394</v>
      </c>
      <c r="J116" s="32">
        <v>6926</v>
      </c>
      <c r="K116" s="32">
        <v>7459</v>
      </c>
      <c r="L116" s="32">
        <v>7992</v>
      </c>
    </row>
    <row r="117" spans="1:12" ht="18.75">
      <c r="A117" s="31">
        <v>114</v>
      </c>
      <c r="B117" s="32">
        <v>2664</v>
      </c>
      <c r="C117" s="32">
        <v>3197</v>
      </c>
      <c r="D117" s="32">
        <v>3730</v>
      </c>
      <c r="E117" s="32">
        <v>4262</v>
      </c>
      <c r="F117" s="32">
        <v>4795</v>
      </c>
      <c r="G117" s="32">
        <v>5328</v>
      </c>
      <c r="H117" s="32">
        <v>5861</v>
      </c>
      <c r="I117" s="32">
        <v>6394</v>
      </c>
      <c r="J117" s="32">
        <v>6926</v>
      </c>
      <c r="K117" s="32">
        <v>7459</v>
      </c>
      <c r="L117" s="32">
        <v>7992</v>
      </c>
    </row>
    <row r="118" spans="1:12" ht="18.75">
      <c r="A118" s="31">
        <v>115</v>
      </c>
      <c r="B118" s="32">
        <v>2664</v>
      </c>
      <c r="C118" s="32">
        <v>3197</v>
      </c>
      <c r="D118" s="32">
        <v>3730</v>
      </c>
      <c r="E118" s="32">
        <v>4262</v>
      </c>
      <c r="F118" s="32">
        <v>4795</v>
      </c>
      <c r="G118" s="32">
        <v>5328</v>
      </c>
      <c r="H118" s="32">
        <v>5861</v>
      </c>
      <c r="I118" s="32">
        <v>6394</v>
      </c>
      <c r="J118" s="32">
        <v>6926</v>
      </c>
      <c r="K118" s="32">
        <v>7459</v>
      </c>
      <c r="L118" s="32">
        <v>7992</v>
      </c>
    </row>
    <row r="119" spans="1:12" ht="18.75">
      <c r="A119" s="31">
        <v>116</v>
      </c>
      <c r="B119" s="32">
        <v>2664</v>
      </c>
      <c r="C119" s="32">
        <v>3197</v>
      </c>
      <c r="D119" s="32">
        <v>3730</v>
      </c>
      <c r="E119" s="32">
        <v>4262</v>
      </c>
      <c r="F119" s="32">
        <v>4795</v>
      </c>
      <c r="G119" s="32">
        <v>5328</v>
      </c>
      <c r="H119" s="32">
        <v>5861</v>
      </c>
      <c r="I119" s="32">
        <v>6394</v>
      </c>
      <c r="J119" s="32">
        <v>6926</v>
      </c>
      <c r="K119" s="32">
        <v>7459</v>
      </c>
      <c r="L119" s="32">
        <v>7992</v>
      </c>
    </row>
    <row r="120" spans="1:12" ht="18.75">
      <c r="A120" s="31">
        <v>117</v>
      </c>
      <c r="B120" s="32">
        <v>2664</v>
      </c>
      <c r="C120" s="32">
        <v>3197</v>
      </c>
      <c r="D120" s="32">
        <v>3730</v>
      </c>
      <c r="E120" s="32">
        <v>4262</v>
      </c>
      <c r="F120" s="32">
        <v>4795</v>
      </c>
      <c r="G120" s="32">
        <v>5328</v>
      </c>
      <c r="H120" s="32">
        <v>5861</v>
      </c>
      <c r="I120" s="32">
        <v>6394</v>
      </c>
      <c r="J120" s="32">
        <v>6926</v>
      </c>
      <c r="K120" s="32">
        <v>7459</v>
      </c>
      <c r="L120" s="32">
        <v>7992</v>
      </c>
    </row>
    <row r="121" spans="1:12" ht="18.75">
      <c r="A121" s="31">
        <v>118</v>
      </c>
      <c r="B121" s="32">
        <v>2664</v>
      </c>
      <c r="C121" s="32">
        <v>3197</v>
      </c>
      <c r="D121" s="32">
        <v>3730</v>
      </c>
      <c r="E121" s="32">
        <v>4262</v>
      </c>
      <c r="F121" s="32">
        <v>4795</v>
      </c>
      <c r="G121" s="32">
        <v>5328</v>
      </c>
      <c r="H121" s="32">
        <v>5861</v>
      </c>
      <c r="I121" s="32">
        <v>6394</v>
      </c>
      <c r="J121" s="32">
        <v>6926</v>
      </c>
      <c r="K121" s="32">
        <v>7459</v>
      </c>
      <c r="L121" s="32">
        <v>7992</v>
      </c>
    </row>
    <row r="122" spans="1:12" ht="18.75">
      <c r="A122" s="31">
        <v>119</v>
      </c>
      <c r="B122" s="32">
        <v>2664</v>
      </c>
      <c r="C122" s="32">
        <v>3197</v>
      </c>
      <c r="D122" s="32">
        <v>3730</v>
      </c>
      <c r="E122" s="32">
        <v>4262</v>
      </c>
      <c r="F122" s="32">
        <v>4795</v>
      </c>
      <c r="G122" s="32">
        <v>5328</v>
      </c>
      <c r="H122" s="32">
        <v>5861</v>
      </c>
      <c r="I122" s="32">
        <v>6394</v>
      </c>
      <c r="J122" s="32">
        <v>6926</v>
      </c>
      <c r="K122" s="32">
        <v>7459</v>
      </c>
      <c r="L122" s="32">
        <v>7992</v>
      </c>
    </row>
    <row r="123" spans="1:12" ht="18.75">
      <c r="A123" s="34">
        <v>120</v>
      </c>
      <c r="B123" s="35">
        <v>2664</v>
      </c>
      <c r="C123" s="35">
        <v>3197</v>
      </c>
      <c r="D123" s="35">
        <v>3730</v>
      </c>
      <c r="E123" s="35">
        <v>4262</v>
      </c>
      <c r="F123" s="35">
        <v>4795</v>
      </c>
      <c r="G123" s="35">
        <v>5328</v>
      </c>
      <c r="H123" s="35">
        <v>5861</v>
      </c>
      <c r="I123" s="35">
        <v>6394</v>
      </c>
      <c r="J123" s="35">
        <v>6926</v>
      </c>
      <c r="K123" s="35">
        <v>7459</v>
      </c>
      <c r="L123" s="35">
        <v>7992</v>
      </c>
    </row>
    <row r="124" spans="1:12" ht="18.75">
      <c r="A124" s="31">
        <v>121</v>
      </c>
      <c r="B124" s="32">
        <v>2886</v>
      </c>
      <c r="C124" s="32">
        <v>3463</v>
      </c>
      <c r="D124" s="32">
        <v>4040</v>
      </c>
      <c r="E124" s="32">
        <v>4618</v>
      </c>
      <c r="F124" s="32">
        <v>5195</v>
      </c>
      <c r="G124" s="32">
        <v>5772</v>
      </c>
      <c r="H124" s="32">
        <v>6349</v>
      </c>
      <c r="I124" s="32">
        <v>6926</v>
      </c>
      <c r="J124" s="32">
        <v>7504</v>
      </c>
      <c r="K124" s="32">
        <v>8081</v>
      </c>
      <c r="L124" s="32">
        <v>8658</v>
      </c>
    </row>
    <row r="125" spans="1:12" ht="18.75">
      <c r="A125" s="31">
        <v>122</v>
      </c>
      <c r="B125" s="32">
        <v>2886</v>
      </c>
      <c r="C125" s="32">
        <v>3463</v>
      </c>
      <c r="D125" s="32">
        <v>4040</v>
      </c>
      <c r="E125" s="32">
        <v>4618</v>
      </c>
      <c r="F125" s="32">
        <v>5195</v>
      </c>
      <c r="G125" s="32">
        <v>5772</v>
      </c>
      <c r="H125" s="32">
        <v>6349</v>
      </c>
      <c r="I125" s="32">
        <v>6926</v>
      </c>
      <c r="J125" s="32">
        <v>7504</v>
      </c>
      <c r="K125" s="32">
        <v>8081</v>
      </c>
      <c r="L125" s="32">
        <v>8658</v>
      </c>
    </row>
    <row r="126" spans="1:12" ht="18.75">
      <c r="A126" s="31">
        <v>123</v>
      </c>
      <c r="B126" s="32">
        <v>2886</v>
      </c>
      <c r="C126" s="32">
        <v>3463</v>
      </c>
      <c r="D126" s="32">
        <v>4040</v>
      </c>
      <c r="E126" s="32">
        <v>4618</v>
      </c>
      <c r="F126" s="32">
        <v>5195</v>
      </c>
      <c r="G126" s="32">
        <v>5772</v>
      </c>
      <c r="H126" s="32">
        <v>6349</v>
      </c>
      <c r="I126" s="32">
        <v>6926</v>
      </c>
      <c r="J126" s="32">
        <v>7504</v>
      </c>
      <c r="K126" s="32">
        <v>8081</v>
      </c>
      <c r="L126" s="32">
        <v>8658</v>
      </c>
    </row>
    <row r="127" spans="1:12" ht="18.75">
      <c r="A127" s="31">
        <v>124</v>
      </c>
      <c r="B127" s="32">
        <v>2886</v>
      </c>
      <c r="C127" s="32">
        <v>3463</v>
      </c>
      <c r="D127" s="32">
        <v>4040</v>
      </c>
      <c r="E127" s="32">
        <v>4618</v>
      </c>
      <c r="F127" s="32">
        <v>5195</v>
      </c>
      <c r="G127" s="32">
        <v>5772</v>
      </c>
      <c r="H127" s="32">
        <v>6349</v>
      </c>
      <c r="I127" s="32">
        <v>6926</v>
      </c>
      <c r="J127" s="32">
        <v>7504</v>
      </c>
      <c r="K127" s="32">
        <v>8081</v>
      </c>
      <c r="L127" s="32">
        <v>8658</v>
      </c>
    </row>
    <row r="128" spans="1:12" ht="18.75">
      <c r="A128" s="31">
        <v>125</v>
      </c>
      <c r="B128" s="32">
        <v>2886</v>
      </c>
      <c r="C128" s="32">
        <v>3463</v>
      </c>
      <c r="D128" s="32">
        <v>4040</v>
      </c>
      <c r="E128" s="32">
        <v>4618</v>
      </c>
      <c r="F128" s="32">
        <v>5195</v>
      </c>
      <c r="G128" s="32">
        <v>5772</v>
      </c>
      <c r="H128" s="32">
        <v>6349</v>
      </c>
      <c r="I128" s="32">
        <v>6926</v>
      </c>
      <c r="J128" s="32">
        <v>7504</v>
      </c>
      <c r="K128" s="32">
        <v>8081</v>
      </c>
      <c r="L128" s="32">
        <v>8658</v>
      </c>
    </row>
    <row r="129" spans="1:12" ht="18.75">
      <c r="A129" s="31">
        <v>126</v>
      </c>
      <c r="B129" s="32">
        <v>2886</v>
      </c>
      <c r="C129" s="32">
        <v>3463</v>
      </c>
      <c r="D129" s="32">
        <v>4040</v>
      </c>
      <c r="E129" s="32">
        <v>4618</v>
      </c>
      <c r="F129" s="32">
        <v>5195</v>
      </c>
      <c r="G129" s="32">
        <v>5772</v>
      </c>
      <c r="H129" s="32">
        <v>6349</v>
      </c>
      <c r="I129" s="32">
        <v>6926</v>
      </c>
      <c r="J129" s="32">
        <v>7504</v>
      </c>
      <c r="K129" s="32">
        <v>8081</v>
      </c>
      <c r="L129" s="32">
        <v>8658</v>
      </c>
    </row>
    <row r="130" spans="1:12" ht="18.75">
      <c r="A130" s="31">
        <v>127</v>
      </c>
      <c r="B130" s="32">
        <v>2886</v>
      </c>
      <c r="C130" s="32">
        <v>3463</v>
      </c>
      <c r="D130" s="32">
        <v>4040</v>
      </c>
      <c r="E130" s="32">
        <v>4618</v>
      </c>
      <c r="F130" s="32">
        <v>5195</v>
      </c>
      <c r="G130" s="32">
        <v>5772</v>
      </c>
      <c r="H130" s="32">
        <v>6349</v>
      </c>
      <c r="I130" s="32">
        <v>6926</v>
      </c>
      <c r="J130" s="32">
        <v>7504</v>
      </c>
      <c r="K130" s="32">
        <v>8081</v>
      </c>
      <c r="L130" s="32">
        <v>8658</v>
      </c>
    </row>
    <row r="131" spans="1:12" ht="18.75">
      <c r="A131" s="31">
        <v>128</v>
      </c>
      <c r="B131" s="32">
        <v>2886</v>
      </c>
      <c r="C131" s="32">
        <v>3463</v>
      </c>
      <c r="D131" s="32">
        <v>4040</v>
      </c>
      <c r="E131" s="32">
        <v>4618</v>
      </c>
      <c r="F131" s="32">
        <v>5195</v>
      </c>
      <c r="G131" s="32">
        <v>5772</v>
      </c>
      <c r="H131" s="32">
        <v>6349</v>
      </c>
      <c r="I131" s="32">
        <v>6926</v>
      </c>
      <c r="J131" s="32">
        <v>7504</v>
      </c>
      <c r="K131" s="32">
        <v>8081</v>
      </c>
      <c r="L131" s="32">
        <v>8658</v>
      </c>
    </row>
    <row r="132" spans="1:12" ht="18.75">
      <c r="A132" s="31">
        <v>129</v>
      </c>
      <c r="B132" s="32">
        <v>2886</v>
      </c>
      <c r="C132" s="32">
        <v>3463</v>
      </c>
      <c r="D132" s="32">
        <v>4040</v>
      </c>
      <c r="E132" s="32">
        <v>4618</v>
      </c>
      <c r="F132" s="32">
        <v>5195</v>
      </c>
      <c r="G132" s="32">
        <v>5772</v>
      </c>
      <c r="H132" s="32">
        <v>6349</v>
      </c>
      <c r="I132" s="32">
        <v>6926</v>
      </c>
      <c r="J132" s="32">
        <v>7504</v>
      </c>
      <c r="K132" s="32">
        <v>8081</v>
      </c>
      <c r="L132" s="32">
        <v>8658</v>
      </c>
    </row>
    <row r="133" spans="1:12" ht="18.75">
      <c r="A133" s="34">
        <v>130</v>
      </c>
      <c r="B133" s="35">
        <v>2886</v>
      </c>
      <c r="C133" s="35">
        <v>3463</v>
      </c>
      <c r="D133" s="35">
        <v>4040</v>
      </c>
      <c r="E133" s="35">
        <v>4618</v>
      </c>
      <c r="F133" s="35">
        <v>5195</v>
      </c>
      <c r="G133" s="35">
        <v>5772</v>
      </c>
      <c r="H133" s="35">
        <v>6349</v>
      </c>
      <c r="I133" s="35">
        <v>6926</v>
      </c>
      <c r="J133" s="35">
        <v>7504</v>
      </c>
      <c r="K133" s="35">
        <v>8081</v>
      </c>
      <c r="L133" s="35">
        <v>8658</v>
      </c>
    </row>
    <row r="134" spans="1:12" ht="18.75">
      <c r="A134" s="31">
        <v>131</v>
      </c>
      <c r="B134" s="32">
        <v>3108</v>
      </c>
      <c r="C134" s="32">
        <v>3730</v>
      </c>
      <c r="D134" s="32">
        <v>4351</v>
      </c>
      <c r="E134" s="32">
        <v>4973</v>
      </c>
      <c r="F134" s="32">
        <v>5594</v>
      </c>
      <c r="G134" s="32">
        <v>6216</v>
      </c>
      <c r="H134" s="32">
        <v>6838</v>
      </c>
      <c r="I134" s="32">
        <v>7459</v>
      </c>
      <c r="J134" s="32">
        <v>8081</v>
      </c>
      <c r="K134" s="32">
        <v>8702</v>
      </c>
      <c r="L134" s="32">
        <v>9324</v>
      </c>
    </row>
    <row r="135" spans="1:12" ht="18.75">
      <c r="A135" s="31">
        <v>132</v>
      </c>
      <c r="B135" s="32">
        <v>3108</v>
      </c>
      <c r="C135" s="32">
        <v>3730</v>
      </c>
      <c r="D135" s="32">
        <v>4351</v>
      </c>
      <c r="E135" s="32">
        <v>4973</v>
      </c>
      <c r="F135" s="32">
        <v>5594</v>
      </c>
      <c r="G135" s="32">
        <v>6216</v>
      </c>
      <c r="H135" s="32">
        <v>6838</v>
      </c>
      <c r="I135" s="32">
        <v>7459</v>
      </c>
      <c r="J135" s="32">
        <v>8081</v>
      </c>
      <c r="K135" s="32">
        <v>8702</v>
      </c>
      <c r="L135" s="32">
        <v>9324</v>
      </c>
    </row>
    <row r="136" spans="1:12" ht="18.75">
      <c r="A136" s="31">
        <v>133</v>
      </c>
      <c r="B136" s="32">
        <v>3108</v>
      </c>
      <c r="C136" s="32">
        <v>3730</v>
      </c>
      <c r="D136" s="32">
        <v>4351</v>
      </c>
      <c r="E136" s="32">
        <v>4973</v>
      </c>
      <c r="F136" s="32">
        <v>5594</v>
      </c>
      <c r="G136" s="32">
        <v>6216</v>
      </c>
      <c r="H136" s="32">
        <v>6838</v>
      </c>
      <c r="I136" s="32">
        <v>7459</v>
      </c>
      <c r="J136" s="32">
        <v>8081</v>
      </c>
      <c r="K136" s="32">
        <v>8702</v>
      </c>
      <c r="L136" s="32">
        <v>9324</v>
      </c>
    </row>
    <row r="137" spans="1:12" ht="18.75">
      <c r="A137" s="31">
        <v>134</v>
      </c>
      <c r="B137" s="32">
        <v>3108</v>
      </c>
      <c r="C137" s="32">
        <v>3730</v>
      </c>
      <c r="D137" s="32">
        <v>4351</v>
      </c>
      <c r="E137" s="32">
        <v>4973</v>
      </c>
      <c r="F137" s="32">
        <v>5594</v>
      </c>
      <c r="G137" s="32">
        <v>6216</v>
      </c>
      <c r="H137" s="32">
        <v>6838</v>
      </c>
      <c r="I137" s="32">
        <v>7459</v>
      </c>
      <c r="J137" s="32">
        <v>8081</v>
      </c>
      <c r="K137" s="32">
        <v>8702</v>
      </c>
      <c r="L137" s="32">
        <v>9324</v>
      </c>
    </row>
    <row r="138" spans="1:12" ht="18.75">
      <c r="A138" s="31">
        <v>135</v>
      </c>
      <c r="B138" s="32">
        <v>3108</v>
      </c>
      <c r="C138" s="32">
        <v>3730</v>
      </c>
      <c r="D138" s="32">
        <v>4351</v>
      </c>
      <c r="E138" s="32">
        <v>4973</v>
      </c>
      <c r="F138" s="32">
        <v>5594</v>
      </c>
      <c r="G138" s="32">
        <v>6216</v>
      </c>
      <c r="H138" s="32">
        <v>6838</v>
      </c>
      <c r="I138" s="32">
        <v>7459</v>
      </c>
      <c r="J138" s="32">
        <v>8081</v>
      </c>
      <c r="K138" s="32">
        <v>8702</v>
      </c>
      <c r="L138" s="32">
        <v>9324</v>
      </c>
    </row>
    <row r="139" spans="1:12" ht="18.75">
      <c r="A139" s="31">
        <v>136</v>
      </c>
      <c r="B139" s="32">
        <v>3108</v>
      </c>
      <c r="C139" s="32">
        <v>3730</v>
      </c>
      <c r="D139" s="32">
        <v>4351</v>
      </c>
      <c r="E139" s="32">
        <v>4973</v>
      </c>
      <c r="F139" s="32">
        <v>5594</v>
      </c>
      <c r="G139" s="32">
        <v>6216</v>
      </c>
      <c r="H139" s="32">
        <v>6838</v>
      </c>
      <c r="I139" s="32">
        <v>7459</v>
      </c>
      <c r="J139" s="32">
        <v>8081</v>
      </c>
      <c r="K139" s="32">
        <v>8702</v>
      </c>
      <c r="L139" s="32">
        <v>9324</v>
      </c>
    </row>
    <row r="140" spans="1:12" ht="18.75">
      <c r="A140" s="31">
        <v>137</v>
      </c>
      <c r="B140" s="32">
        <v>3108</v>
      </c>
      <c r="C140" s="32">
        <v>3730</v>
      </c>
      <c r="D140" s="32">
        <v>4351</v>
      </c>
      <c r="E140" s="32">
        <v>4973</v>
      </c>
      <c r="F140" s="32">
        <v>5594</v>
      </c>
      <c r="G140" s="32">
        <v>6216</v>
      </c>
      <c r="H140" s="32">
        <v>6838</v>
      </c>
      <c r="I140" s="32">
        <v>7459</v>
      </c>
      <c r="J140" s="32">
        <v>8081</v>
      </c>
      <c r="K140" s="32">
        <v>8702</v>
      </c>
      <c r="L140" s="32">
        <v>9324</v>
      </c>
    </row>
    <row r="141" spans="1:12" ht="18.75">
      <c r="A141" s="31">
        <v>138</v>
      </c>
      <c r="B141" s="32">
        <v>3108</v>
      </c>
      <c r="C141" s="32">
        <v>3730</v>
      </c>
      <c r="D141" s="32">
        <v>4351</v>
      </c>
      <c r="E141" s="32">
        <v>4973</v>
      </c>
      <c r="F141" s="32">
        <v>5594</v>
      </c>
      <c r="G141" s="32">
        <v>6216</v>
      </c>
      <c r="H141" s="32">
        <v>6838</v>
      </c>
      <c r="I141" s="32">
        <v>7459</v>
      </c>
      <c r="J141" s="32">
        <v>8081</v>
      </c>
      <c r="K141" s="32">
        <v>8702</v>
      </c>
      <c r="L141" s="32">
        <v>9324</v>
      </c>
    </row>
    <row r="142" spans="1:12" ht="18.75">
      <c r="A142" s="31">
        <v>139</v>
      </c>
      <c r="B142" s="32">
        <v>3108</v>
      </c>
      <c r="C142" s="32">
        <v>3730</v>
      </c>
      <c r="D142" s="32">
        <v>4351</v>
      </c>
      <c r="E142" s="32">
        <v>4973</v>
      </c>
      <c r="F142" s="32">
        <v>5594</v>
      </c>
      <c r="G142" s="32">
        <v>6216</v>
      </c>
      <c r="H142" s="32">
        <v>6838</v>
      </c>
      <c r="I142" s="32">
        <v>7459</v>
      </c>
      <c r="J142" s="32">
        <v>8081</v>
      </c>
      <c r="K142" s="32">
        <v>8702</v>
      </c>
      <c r="L142" s="32">
        <v>9324</v>
      </c>
    </row>
    <row r="143" spans="1:12" ht="18.75">
      <c r="A143" s="34">
        <v>140</v>
      </c>
      <c r="B143" s="35">
        <v>3108</v>
      </c>
      <c r="C143" s="35">
        <v>3730</v>
      </c>
      <c r="D143" s="35">
        <v>4351</v>
      </c>
      <c r="E143" s="35">
        <v>4973</v>
      </c>
      <c r="F143" s="35">
        <v>5594</v>
      </c>
      <c r="G143" s="35">
        <v>6216</v>
      </c>
      <c r="H143" s="35">
        <v>6838</v>
      </c>
      <c r="I143" s="35">
        <v>7459</v>
      </c>
      <c r="J143" s="35">
        <v>8081</v>
      </c>
      <c r="K143" s="35">
        <v>8702</v>
      </c>
      <c r="L143" s="35">
        <v>9324</v>
      </c>
    </row>
    <row r="144" spans="1:12" ht="18.75">
      <c r="A144" s="31">
        <v>141</v>
      </c>
      <c r="B144" s="32">
        <v>3330</v>
      </c>
      <c r="C144" s="32">
        <v>3996</v>
      </c>
      <c r="D144" s="32">
        <v>4662</v>
      </c>
      <c r="E144" s="32">
        <v>5328</v>
      </c>
      <c r="F144" s="32">
        <v>5994</v>
      </c>
      <c r="G144" s="32">
        <v>6660</v>
      </c>
      <c r="H144" s="32">
        <v>7326</v>
      </c>
      <c r="I144" s="32">
        <v>7992</v>
      </c>
      <c r="J144" s="32">
        <v>8658</v>
      </c>
      <c r="K144" s="32">
        <v>9324</v>
      </c>
      <c r="L144" s="32">
        <v>9990</v>
      </c>
    </row>
    <row r="145" spans="1:12" ht="18.75">
      <c r="A145" s="31">
        <v>142</v>
      </c>
      <c r="B145" s="32">
        <v>3330</v>
      </c>
      <c r="C145" s="32">
        <v>3996</v>
      </c>
      <c r="D145" s="32">
        <v>4662</v>
      </c>
      <c r="E145" s="32">
        <v>5328</v>
      </c>
      <c r="F145" s="32">
        <v>5994</v>
      </c>
      <c r="G145" s="32">
        <v>6660</v>
      </c>
      <c r="H145" s="32">
        <v>7326</v>
      </c>
      <c r="I145" s="32">
        <v>7992</v>
      </c>
      <c r="J145" s="32">
        <v>8658</v>
      </c>
      <c r="K145" s="32">
        <v>9324</v>
      </c>
      <c r="L145" s="32">
        <v>9990</v>
      </c>
    </row>
    <row r="146" spans="1:12" ht="18.75">
      <c r="A146" s="31">
        <v>143</v>
      </c>
      <c r="B146" s="32">
        <v>3330</v>
      </c>
      <c r="C146" s="32">
        <v>3996</v>
      </c>
      <c r="D146" s="32">
        <v>4662</v>
      </c>
      <c r="E146" s="32">
        <v>5328</v>
      </c>
      <c r="F146" s="32">
        <v>5994</v>
      </c>
      <c r="G146" s="32">
        <v>6660</v>
      </c>
      <c r="H146" s="32">
        <v>7326</v>
      </c>
      <c r="I146" s="32">
        <v>7992</v>
      </c>
      <c r="J146" s="32">
        <v>8658</v>
      </c>
      <c r="K146" s="32">
        <v>9324</v>
      </c>
      <c r="L146" s="32">
        <v>9990</v>
      </c>
    </row>
    <row r="147" spans="1:12" ht="18.75">
      <c r="A147" s="31">
        <v>144</v>
      </c>
      <c r="B147" s="32">
        <v>3330</v>
      </c>
      <c r="C147" s="32">
        <v>3996</v>
      </c>
      <c r="D147" s="32">
        <v>4662</v>
      </c>
      <c r="E147" s="32">
        <v>5328</v>
      </c>
      <c r="F147" s="32">
        <v>5994</v>
      </c>
      <c r="G147" s="32">
        <v>6660</v>
      </c>
      <c r="H147" s="32">
        <v>7326</v>
      </c>
      <c r="I147" s="32">
        <v>7992</v>
      </c>
      <c r="J147" s="32">
        <v>8658</v>
      </c>
      <c r="K147" s="32">
        <v>9324</v>
      </c>
      <c r="L147" s="32">
        <v>9990</v>
      </c>
    </row>
    <row r="148" spans="1:12" ht="18.75">
      <c r="A148" s="31">
        <v>145</v>
      </c>
      <c r="B148" s="32">
        <v>3330</v>
      </c>
      <c r="C148" s="32">
        <v>3996</v>
      </c>
      <c r="D148" s="32">
        <v>4662</v>
      </c>
      <c r="E148" s="32">
        <v>5328</v>
      </c>
      <c r="F148" s="32">
        <v>5994</v>
      </c>
      <c r="G148" s="32">
        <v>6660</v>
      </c>
      <c r="H148" s="32">
        <v>7326</v>
      </c>
      <c r="I148" s="32">
        <v>7992</v>
      </c>
      <c r="J148" s="32">
        <v>8658</v>
      </c>
      <c r="K148" s="32">
        <v>9324</v>
      </c>
      <c r="L148" s="32">
        <v>9990</v>
      </c>
    </row>
    <row r="149" spans="1:12" ht="18.75">
      <c r="A149" s="31">
        <v>146</v>
      </c>
      <c r="B149" s="32">
        <v>3330</v>
      </c>
      <c r="C149" s="32">
        <v>3996</v>
      </c>
      <c r="D149" s="32">
        <v>4662</v>
      </c>
      <c r="E149" s="32">
        <v>5328</v>
      </c>
      <c r="F149" s="32">
        <v>5994</v>
      </c>
      <c r="G149" s="32">
        <v>6660</v>
      </c>
      <c r="H149" s="32">
        <v>7326</v>
      </c>
      <c r="I149" s="32">
        <v>7992</v>
      </c>
      <c r="J149" s="32">
        <v>8658</v>
      </c>
      <c r="K149" s="32">
        <v>9324</v>
      </c>
      <c r="L149" s="32">
        <v>9990</v>
      </c>
    </row>
    <row r="150" spans="1:12" ht="18.75">
      <c r="A150" s="31">
        <v>147</v>
      </c>
      <c r="B150" s="32">
        <v>3330</v>
      </c>
      <c r="C150" s="32">
        <v>3996</v>
      </c>
      <c r="D150" s="32">
        <v>4662</v>
      </c>
      <c r="E150" s="32">
        <v>5328</v>
      </c>
      <c r="F150" s="32">
        <v>5994</v>
      </c>
      <c r="G150" s="32">
        <v>6660</v>
      </c>
      <c r="H150" s="32">
        <v>7326</v>
      </c>
      <c r="I150" s="32">
        <v>7992</v>
      </c>
      <c r="J150" s="32">
        <v>8658</v>
      </c>
      <c r="K150" s="32">
        <v>9324</v>
      </c>
      <c r="L150" s="32">
        <v>9990</v>
      </c>
    </row>
    <row r="151" spans="1:12" ht="18.75">
      <c r="A151" s="31">
        <v>148</v>
      </c>
      <c r="B151" s="32">
        <v>3330</v>
      </c>
      <c r="C151" s="32">
        <v>3996</v>
      </c>
      <c r="D151" s="32">
        <v>4662</v>
      </c>
      <c r="E151" s="32">
        <v>5328</v>
      </c>
      <c r="F151" s="32">
        <v>5994</v>
      </c>
      <c r="G151" s="32">
        <v>6660</v>
      </c>
      <c r="H151" s="32">
        <v>7326</v>
      </c>
      <c r="I151" s="32">
        <v>7992</v>
      </c>
      <c r="J151" s="32">
        <v>8658</v>
      </c>
      <c r="K151" s="32">
        <v>9324</v>
      </c>
      <c r="L151" s="32">
        <v>9990</v>
      </c>
    </row>
    <row r="152" spans="1:12" ht="18.75">
      <c r="A152" s="31">
        <v>149</v>
      </c>
      <c r="B152" s="32">
        <v>3330</v>
      </c>
      <c r="C152" s="32">
        <v>3996</v>
      </c>
      <c r="D152" s="32">
        <v>4662</v>
      </c>
      <c r="E152" s="32">
        <v>5328</v>
      </c>
      <c r="F152" s="32">
        <v>5994</v>
      </c>
      <c r="G152" s="32">
        <v>6660</v>
      </c>
      <c r="H152" s="32">
        <v>7326</v>
      </c>
      <c r="I152" s="32">
        <v>7992</v>
      </c>
      <c r="J152" s="32">
        <v>8658</v>
      </c>
      <c r="K152" s="32">
        <v>9324</v>
      </c>
      <c r="L152" s="32">
        <v>9990</v>
      </c>
    </row>
    <row r="153" spans="1:12" ht="18.75">
      <c r="A153" s="34">
        <v>150</v>
      </c>
      <c r="B153" s="35">
        <v>3330</v>
      </c>
      <c r="C153" s="35">
        <v>3996</v>
      </c>
      <c r="D153" s="35">
        <v>4662</v>
      </c>
      <c r="E153" s="35">
        <v>5328</v>
      </c>
      <c r="F153" s="35">
        <v>5994</v>
      </c>
      <c r="G153" s="35">
        <v>6660</v>
      </c>
      <c r="H153" s="35">
        <v>7326</v>
      </c>
      <c r="I153" s="35">
        <v>7992</v>
      </c>
      <c r="J153" s="35">
        <v>8658</v>
      </c>
      <c r="K153" s="35">
        <v>9324</v>
      </c>
      <c r="L153" s="35">
        <v>9990</v>
      </c>
    </row>
    <row r="154" spans="1:12" ht="18.75">
      <c r="A154" s="31">
        <v>151</v>
      </c>
      <c r="B154" s="32">
        <v>3552</v>
      </c>
      <c r="C154" s="32">
        <v>4262</v>
      </c>
      <c r="D154" s="32">
        <v>4973</v>
      </c>
      <c r="E154" s="32">
        <v>5683</v>
      </c>
      <c r="F154" s="32">
        <v>6394</v>
      </c>
      <c r="G154" s="32">
        <v>7104</v>
      </c>
      <c r="H154" s="32">
        <v>7814</v>
      </c>
      <c r="I154" s="32">
        <v>8525</v>
      </c>
      <c r="J154" s="32">
        <v>9235</v>
      </c>
      <c r="K154" s="32">
        <v>9946</v>
      </c>
      <c r="L154" s="32">
        <v>10656</v>
      </c>
    </row>
    <row r="155" spans="1:12" ht="18.75">
      <c r="A155" s="31">
        <v>152</v>
      </c>
      <c r="B155" s="32">
        <v>3552</v>
      </c>
      <c r="C155" s="32">
        <v>4262</v>
      </c>
      <c r="D155" s="32">
        <v>4973</v>
      </c>
      <c r="E155" s="32">
        <v>5683</v>
      </c>
      <c r="F155" s="32">
        <v>6394</v>
      </c>
      <c r="G155" s="32">
        <v>7104</v>
      </c>
      <c r="H155" s="32">
        <v>7814</v>
      </c>
      <c r="I155" s="32">
        <v>8525</v>
      </c>
      <c r="J155" s="32">
        <v>9235</v>
      </c>
      <c r="K155" s="32">
        <v>9946</v>
      </c>
      <c r="L155" s="32">
        <v>10656</v>
      </c>
    </row>
    <row r="156" spans="1:12" ht="18.75">
      <c r="A156" s="31">
        <v>153</v>
      </c>
      <c r="B156" s="32">
        <v>3552</v>
      </c>
      <c r="C156" s="32">
        <v>4262</v>
      </c>
      <c r="D156" s="32">
        <v>4973</v>
      </c>
      <c r="E156" s="32">
        <v>5683</v>
      </c>
      <c r="F156" s="32">
        <v>6394</v>
      </c>
      <c r="G156" s="32">
        <v>7104</v>
      </c>
      <c r="H156" s="32">
        <v>7814</v>
      </c>
      <c r="I156" s="32">
        <v>8525</v>
      </c>
      <c r="J156" s="32">
        <v>9235</v>
      </c>
      <c r="K156" s="32">
        <v>9946</v>
      </c>
      <c r="L156" s="32">
        <v>10656</v>
      </c>
    </row>
    <row r="157" spans="1:12" ht="18.75">
      <c r="A157" s="31">
        <v>154</v>
      </c>
      <c r="B157" s="32">
        <v>3552</v>
      </c>
      <c r="C157" s="32">
        <v>4262</v>
      </c>
      <c r="D157" s="32">
        <v>4973</v>
      </c>
      <c r="E157" s="32">
        <v>5683</v>
      </c>
      <c r="F157" s="32">
        <v>6394</v>
      </c>
      <c r="G157" s="32">
        <v>7104</v>
      </c>
      <c r="H157" s="32">
        <v>7814</v>
      </c>
      <c r="I157" s="32">
        <v>8525</v>
      </c>
      <c r="J157" s="32">
        <v>9235</v>
      </c>
      <c r="K157" s="32">
        <v>9946</v>
      </c>
      <c r="L157" s="32">
        <v>10656</v>
      </c>
    </row>
    <row r="158" spans="1:12" ht="18.75">
      <c r="A158" s="31">
        <v>155</v>
      </c>
      <c r="B158" s="32">
        <v>3552</v>
      </c>
      <c r="C158" s="32">
        <v>4262</v>
      </c>
      <c r="D158" s="32">
        <v>4973</v>
      </c>
      <c r="E158" s="32">
        <v>5683</v>
      </c>
      <c r="F158" s="32">
        <v>6394</v>
      </c>
      <c r="G158" s="32">
        <v>7104</v>
      </c>
      <c r="H158" s="32">
        <v>7814</v>
      </c>
      <c r="I158" s="32">
        <v>8525</v>
      </c>
      <c r="J158" s="32">
        <v>9235</v>
      </c>
      <c r="K158" s="32">
        <v>9946</v>
      </c>
      <c r="L158" s="32">
        <v>10656</v>
      </c>
    </row>
    <row r="159" spans="1:12" ht="18.75">
      <c r="A159" s="31">
        <v>156</v>
      </c>
      <c r="B159" s="32">
        <v>3552</v>
      </c>
      <c r="C159" s="32">
        <v>4262</v>
      </c>
      <c r="D159" s="32">
        <v>4973</v>
      </c>
      <c r="E159" s="32">
        <v>5683</v>
      </c>
      <c r="F159" s="32">
        <v>6394</v>
      </c>
      <c r="G159" s="32">
        <v>7104</v>
      </c>
      <c r="H159" s="32">
        <v>7814</v>
      </c>
      <c r="I159" s="32">
        <v>8525</v>
      </c>
      <c r="J159" s="32">
        <v>9235</v>
      </c>
      <c r="K159" s="32">
        <v>9946</v>
      </c>
      <c r="L159" s="32">
        <v>10656</v>
      </c>
    </row>
    <row r="160" spans="1:12" ht="18.75">
      <c r="A160" s="31">
        <v>157</v>
      </c>
      <c r="B160" s="32">
        <v>3552</v>
      </c>
      <c r="C160" s="32">
        <v>4262</v>
      </c>
      <c r="D160" s="32">
        <v>4973</v>
      </c>
      <c r="E160" s="32">
        <v>5683</v>
      </c>
      <c r="F160" s="32">
        <v>6394</v>
      </c>
      <c r="G160" s="32">
        <v>7104</v>
      </c>
      <c r="H160" s="32">
        <v>7814</v>
      </c>
      <c r="I160" s="32">
        <v>8525</v>
      </c>
      <c r="J160" s="32">
        <v>9235</v>
      </c>
      <c r="K160" s="32">
        <v>9946</v>
      </c>
      <c r="L160" s="32">
        <v>10656</v>
      </c>
    </row>
    <row r="161" spans="1:12" ht="18.75">
      <c r="A161" s="31">
        <v>158</v>
      </c>
      <c r="B161" s="32">
        <v>3552</v>
      </c>
      <c r="C161" s="32">
        <v>4262</v>
      </c>
      <c r="D161" s="32">
        <v>4973</v>
      </c>
      <c r="E161" s="32">
        <v>5683</v>
      </c>
      <c r="F161" s="32">
        <v>6394</v>
      </c>
      <c r="G161" s="32">
        <v>7104</v>
      </c>
      <c r="H161" s="32">
        <v>7814</v>
      </c>
      <c r="I161" s="32">
        <v>8525</v>
      </c>
      <c r="J161" s="32">
        <v>9235</v>
      </c>
      <c r="K161" s="32">
        <v>9946</v>
      </c>
      <c r="L161" s="32">
        <v>10656</v>
      </c>
    </row>
    <row r="162" spans="1:12" ht="18.75">
      <c r="A162" s="31">
        <v>159</v>
      </c>
      <c r="B162" s="32">
        <v>3552</v>
      </c>
      <c r="C162" s="32">
        <v>4262</v>
      </c>
      <c r="D162" s="32">
        <v>4973</v>
      </c>
      <c r="E162" s="32">
        <v>5683</v>
      </c>
      <c r="F162" s="32">
        <v>6394</v>
      </c>
      <c r="G162" s="32">
        <v>7104</v>
      </c>
      <c r="H162" s="32">
        <v>7814</v>
      </c>
      <c r="I162" s="32">
        <v>8525</v>
      </c>
      <c r="J162" s="32">
        <v>9235</v>
      </c>
      <c r="K162" s="32">
        <v>9946</v>
      </c>
      <c r="L162" s="32">
        <v>10656</v>
      </c>
    </row>
    <row r="163" spans="1:12" ht="18.75">
      <c r="A163" s="34">
        <v>160</v>
      </c>
      <c r="B163" s="35">
        <v>3552</v>
      </c>
      <c r="C163" s="35">
        <v>4262</v>
      </c>
      <c r="D163" s="35">
        <v>4973</v>
      </c>
      <c r="E163" s="35">
        <v>5683</v>
      </c>
      <c r="F163" s="35">
        <v>6394</v>
      </c>
      <c r="G163" s="35">
        <v>7104</v>
      </c>
      <c r="H163" s="35">
        <v>7814</v>
      </c>
      <c r="I163" s="35">
        <v>8525</v>
      </c>
      <c r="J163" s="35">
        <v>9235</v>
      </c>
      <c r="K163" s="35">
        <v>9946</v>
      </c>
      <c r="L163" s="35">
        <v>10656</v>
      </c>
    </row>
    <row r="164" spans="1:12" ht="18.75">
      <c r="A164" s="31">
        <v>161</v>
      </c>
      <c r="B164" s="32">
        <v>3774</v>
      </c>
      <c r="C164" s="32">
        <v>4529</v>
      </c>
      <c r="D164" s="32">
        <v>5284</v>
      </c>
      <c r="E164" s="32">
        <v>6038</v>
      </c>
      <c r="F164" s="32">
        <v>6793</v>
      </c>
      <c r="G164" s="32">
        <v>7548</v>
      </c>
      <c r="H164" s="32">
        <v>8303</v>
      </c>
      <c r="I164" s="32">
        <v>9058</v>
      </c>
      <c r="J164" s="32">
        <v>9812</v>
      </c>
      <c r="K164" s="32">
        <v>10567</v>
      </c>
      <c r="L164" s="32">
        <v>11322</v>
      </c>
    </row>
    <row r="165" spans="1:12" ht="18.75">
      <c r="A165" s="31">
        <v>162</v>
      </c>
      <c r="B165" s="32">
        <v>3774</v>
      </c>
      <c r="C165" s="32">
        <v>4529</v>
      </c>
      <c r="D165" s="32">
        <v>5284</v>
      </c>
      <c r="E165" s="32">
        <v>6038</v>
      </c>
      <c r="F165" s="32">
        <v>6793</v>
      </c>
      <c r="G165" s="32">
        <v>7548</v>
      </c>
      <c r="H165" s="32">
        <v>8303</v>
      </c>
      <c r="I165" s="32">
        <v>9058</v>
      </c>
      <c r="J165" s="32">
        <v>9812</v>
      </c>
      <c r="K165" s="32">
        <v>10567</v>
      </c>
      <c r="L165" s="32">
        <v>11322</v>
      </c>
    </row>
    <row r="166" spans="1:12" ht="18.75">
      <c r="A166" s="31">
        <v>163</v>
      </c>
      <c r="B166" s="32">
        <v>3774</v>
      </c>
      <c r="C166" s="32">
        <v>4529</v>
      </c>
      <c r="D166" s="32">
        <v>5284</v>
      </c>
      <c r="E166" s="32">
        <v>6038</v>
      </c>
      <c r="F166" s="32">
        <v>6793</v>
      </c>
      <c r="G166" s="32">
        <v>7548</v>
      </c>
      <c r="H166" s="32">
        <v>8303</v>
      </c>
      <c r="I166" s="32">
        <v>9058</v>
      </c>
      <c r="J166" s="32">
        <v>9812</v>
      </c>
      <c r="K166" s="32">
        <v>10567</v>
      </c>
      <c r="L166" s="32">
        <v>11322</v>
      </c>
    </row>
    <row r="167" spans="1:12" ht="18.75">
      <c r="A167" s="31">
        <v>164</v>
      </c>
      <c r="B167" s="32">
        <v>3774</v>
      </c>
      <c r="C167" s="32">
        <v>4529</v>
      </c>
      <c r="D167" s="32">
        <v>5284</v>
      </c>
      <c r="E167" s="32">
        <v>6038</v>
      </c>
      <c r="F167" s="32">
        <v>6793</v>
      </c>
      <c r="G167" s="32">
        <v>7548</v>
      </c>
      <c r="H167" s="32">
        <v>8303</v>
      </c>
      <c r="I167" s="32">
        <v>9058</v>
      </c>
      <c r="J167" s="32">
        <v>9812</v>
      </c>
      <c r="K167" s="32">
        <v>10567</v>
      </c>
      <c r="L167" s="32">
        <v>11322</v>
      </c>
    </row>
    <row r="168" spans="1:12" ht="18.75">
      <c r="A168" s="31">
        <v>165</v>
      </c>
      <c r="B168" s="32">
        <v>3774</v>
      </c>
      <c r="C168" s="32">
        <v>4529</v>
      </c>
      <c r="D168" s="32">
        <v>5284</v>
      </c>
      <c r="E168" s="32">
        <v>6038</v>
      </c>
      <c r="F168" s="32">
        <v>6793</v>
      </c>
      <c r="G168" s="32">
        <v>7548</v>
      </c>
      <c r="H168" s="32">
        <v>8303</v>
      </c>
      <c r="I168" s="32">
        <v>9058</v>
      </c>
      <c r="J168" s="32">
        <v>9812</v>
      </c>
      <c r="K168" s="32">
        <v>10567</v>
      </c>
      <c r="L168" s="32">
        <v>11322</v>
      </c>
    </row>
    <row r="169" spans="1:12" ht="18.75">
      <c r="A169" s="31">
        <v>166</v>
      </c>
      <c r="B169" s="32">
        <v>3774</v>
      </c>
      <c r="C169" s="32">
        <v>4529</v>
      </c>
      <c r="D169" s="32">
        <v>5284</v>
      </c>
      <c r="E169" s="32">
        <v>6038</v>
      </c>
      <c r="F169" s="32">
        <v>6793</v>
      </c>
      <c r="G169" s="32">
        <v>7548</v>
      </c>
      <c r="H169" s="32">
        <v>8303</v>
      </c>
      <c r="I169" s="32">
        <v>9058</v>
      </c>
      <c r="J169" s="32">
        <v>9812</v>
      </c>
      <c r="K169" s="32">
        <v>10567</v>
      </c>
      <c r="L169" s="32">
        <v>11322</v>
      </c>
    </row>
    <row r="170" spans="1:12" ht="18.75">
      <c r="A170" s="31">
        <v>167</v>
      </c>
      <c r="B170" s="32">
        <v>3774</v>
      </c>
      <c r="C170" s="32">
        <v>4529</v>
      </c>
      <c r="D170" s="32">
        <v>5284</v>
      </c>
      <c r="E170" s="32">
        <v>6038</v>
      </c>
      <c r="F170" s="32">
        <v>6793</v>
      </c>
      <c r="G170" s="32">
        <v>7548</v>
      </c>
      <c r="H170" s="32">
        <v>8303</v>
      </c>
      <c r="I170" s="32">
        <v>9058</v>
      </c>
      <c r="J170" s="32">
        <v>9812</v>
      </c>
      <c r="K170" s="32">
        <v>10567</v>
      </c>
      <c r="L170" s="32">
        <v>11322</v>
      </c>
    </row>
    <row r="171" spans="1:12" ht="18.75">
      <c r="A171" s="31">
        <v>168</v>
      </c>
      <c r="B171" s="32">
        <v>3774</v>
      </c>
      <c r="C171" s="32">
        <v>4529</v>
      </c>
      <c r="D171" s="32">
        <v>5284</v>
      </c>
      <c r="E171" s="32">
        <v>6038</v>
      </c>
      <c r="F171" s="32">
        <v>6793</v>
      </c>
      <c r="G171" s="32">
        <v>7548</v>
      </c>
      <c r="H171" s="32">
        <v>8303</v>
      </c>
      <c r="I171" s="32">
        <v>9058</v>
      </c>
      <c r="J171" s="32">
        <v>9812</v>
      </c>
      <c r="K171" s="32">
        <v>10567</v>
      </c>
      <c r="L171" s="32">
        <v>11322</v>
      </c>
    </row>
    <row r="172" spans="1:12" ht="18.75">
      <c r="A172" s="31">
        <v>169</v>
      </c>
      <c r="B172" s="32">
        <v>3774</v>
      </c>
      <c r="C172" s="32">
        <v>4529</v>
      </c>
      <c r="D172" s="32">
        <v>5284</v>
      </c>
      <c r="E172" s="32">
        <v>6038</v>
      </c>
      <c r="F172" s="32">
        <v>6793</v>
      </c>
      <c r="G172" s="32">
        <v>7548</v>
      </c>
      <c r="H172" s="32">
        <v>8303</v>
      </c>
      <c r="I172" s="32">
        <v>9058</v>
      </c>
      <c r="J172" s="32">
        <v>9812</v>
      </c>
      <c r="K172" s="32">
        <v>10567</v>
      </c>
      <c r="L172" s="32">
        <v>11322</v>
      </c>
    </row>
    <row r="173" spans="1:12" ht="18.75">
      <c r="A173" s="34">
        <v>170</v>
      </c>
      <c r="B173" s="35">
        <v>3774</v>
      </c>
      <c r="C173" s="35">
        <v>4529</v>
      </c>
      <c r="D173" s="35">
        <v>5284</v>
      </c>
      <c r="E173" s="35">
        <v>6038</v>
      </c>
      <c r="F173" s="35">
        <v>6793</v>
      </c>
      <c r="G173" s="35">
        <v>7548</v>
      </c>
      <c r="H173" s="35">
        <v>8303</v>
      </c>
      <c r="I173" s="35">
        <v>9058</v>
      </c>
      <c r="J173" s="35">
        <v>9812</v>
      </c>
      <c r="K173" s="35">
        <v>10567</v>
      </c>
      <c r="L173" s="35">
        <v>11322</v>
      </c>
    </row>
    <row r="174" spans="1:12" ht="18.75">
      <c r="A174" s="31">
        <v>171</v>
      </c>
      <c r="B174" s="32">
        <v>3996</v>
      </c>
      <c r="C174" s="32">
        <v>4795</v>
      </c>
      <c r="D174" s="32">
        <v>5594</v>
      </c>
      <c r="E174" s="32">
        <v>6394</v>
      </c>
      <c r="F174" s="32">
        <v>7193</v>
      </c>
      <c r="G174" s="32">
        <v>7992</v>
      </c>
      <c r="H174" s="32">
        <v>8791</v>
      </c>
      <c r="I174" s="32">
        <v>9590</v>
      </c>
      <c r="J174" s="32">
        <v>10390</v>
      </c>
      <c r="K174" s="32">
        <v>11189</v>
      </c>
      <c r="L174" s="32">
        <v>11988</v>
      </c>
    </row>
    <row r="175" spans="1:12" ht="18.75">
      <c r="A175" s="31">
        <v>172</v>
      </c>
      <c r="B175" s="32">
        <v>3996</v>
      </c>
      <c r="C175" s="32">
        <v>4795</v>
      </c>
      <c r="D175" s="32">
        <v>5594</v>
      </c>
      <c r="E175" s="32">
        <v>6394</v>
      </c>
      <c r="F175" s="32">
        <v>7193</v>
      </c>
      <c r="G175" s="32">
        <v>7992</v>
      </c>
      <c r="H175" s="32">
        <v>8791</v>
      </c>
      <c r="I175" s="32">
        <v>9590</v>
      </c>
      <c r="J175" s="32">
        <v>10390</v>
      </c>
      <c r="K175" s="32">
        <v>11189</v>
      </c>
      <c r="L175" s="32">
        <v>11988</v>
      </c>
    </row>
    <row r="176" spans="1:12" ht="18.75">
      <c r="A176" s="31">
        <v>173</v>
      </c>
      <c r="B176" s="32">
        <v>3996</v>
      </c>
      <c r="C176" s="32">
        <v>4795</v>
      </c>
      <c r="D176" s="32">
        <v>5594</v>
      </c>
      <c r="E176" s="32">
        <v>6394</v>
      </c>
      <c r="F176" s="32">
        <v>7193</v>
      </c>
      <c r="G176" s="32">
        <v>7992</v>
      </c>
      <c r="H176" s="32">
        <v>8791</v>
      </c>
      <c r="I176" s="32">
        <v>9590</v>
      </c>
      <c r="J176" s="32">
        <v>10390</v>
      </c>
      <c r="K176" s="32">
        <v>11189</v>
      </c>
      <c r="L176" s="32">
        <v>11988</v>
      </c>
    </row>
    <row r="177" spans="1:12" ht="18.75">
      <c r="A177" s="31">
        <v>174</v>
      </c>
      <c r="B177" s="32">
        <v>3996</v>
      </c>
      <c r="C177" s="32">
        <v>4795</v>
      </c>
      <c r="D177" s="32">
        <v>5594</v>
      </c>
      <c r="E177" s="32">
        <v>6394</v>
      </c>
      <c r="F177" s="32">
        <v>7193</v>
      </c>
      <c r="G177" s="32">
        <v>7992</v>
      </c>
      <c r="H177" s="32">
        <v>8791</v>
      </c>
      <c r="I177" s="32">
        <v>9590</v>
      </c>
      <c r="J177" s="32">
        <v>10390</v>
      </c>
      <c r="K177" s="32">
        <v>11189</v>
      </c>
      <c r="L177" s="32">
        <v>11988</v>
      </c>
    </row>
    <row r="178" spans="1:12" ht="18.75">
      <c r="A178" s="31">
        <v>175</v>
      </c>
      <c r="B178" s="32">
        <v>3996</v>
      </c>
      <c r="C178" s="32">
        <v>4795</v>
      </c>
      <c r="D178" s="32">
        <v>5594</v>
      </c>
      <c r="E178" s="32">
        <v>6394</v>
      </c>
      <c r="F178" s="32">
        <v>7193</v>
      </c>
      <c r="G178" s="32">
        <v>7992</v>
      </c>
      <c r="H178" s="32">
        <v>8791</v>
      </c>
      <c r="I178" s="32">
        <v>9590</v>
      </c>
      <c r="J178" s="32">
        <v>10390</v>
      </c>
      <c r="K178" s="32">
        <v>11189</v>
      </c>
      <c r="L178" s="32">
        <v>11988</v>
      </c>
    </row>
    <row r="179" spans="1:12" ht="18.75">
      <c r="A179" s="31">
        <v>176</v>
      </c>
      <c r="B179" s="32">
        <v>3996</v>
      </c>
      <c r="C179" s="32">
        <v>4795</v>
      </c>
      <c r="D179" s="32">
        <v>5594</v>
      </c>
      <c r="E179" s="32">
        <v>6394</v>
      </c>
      <c r="F179" s="32">
        <v>7193</v>
      </c>
      <c r="G179" s="32">
        <v>7992</v>
      </c>
      <c r="H179" s="32">
        <v>8791</v>
      </c>
      <c r="I179" s="32">
        <v>9590</v>
      </c>
      <c r="J179" s="32">
        <v>10390</v>
      </c>
      <c r="K179" s="32">
        <v>11189</v>
      </c>
      <c r="L179" s="32">
        <v>11988</v>
      </c>
    </row>
    <row r="180" spans="1:12" ht="18.75">
      <c r="A180" s="31">
        <v>177</v>
      </c>
      <c r="B180" s="32">
        <v>3996</v>
      </c>
      <c r="C180" s="32">
        <v>4795</v>
      </c>
      <c r="D180" s="32">
        <v>5594</v>
      </c>
      <c r="E180" s="32">
        <v>6394</v>
      </c>
      <c r="F180" s="32">
        <v>7193</v>
      </c>
      <c r="G180" s="32">
        <v>7992</v>
      </c>
      <c r="H180" s="32">
        <v>8791</v>
      </c>
      <c r="I180" s="32">
        <v>9590</v>
      </c>
      <c r="J180" s="32">
        <v>10390</v>
      </c>
      <c r="K180" s="32">
        <v>11189</v>
      </c>
      <c r="L180" s="32">
        <v>11988</v>
      </c>
    </row>
    <row r="181" spans="1:12" ht="18.75">
      <c r="A181" s="31">
        <v>178</v>
      </c>
      <c r="B181" s="32">
        <v>3996</v>
      </c>
      <c r="C181" s="32">
        <v>4795</v>
      </c>
      <c r="D181" s="32">
        <v>5594</v>
      </c>
      <c r="E181" s="32">
        <v>6394</v>
      </c>
      <c r="F181" s="32">
        <v>7193</v>
      </c>
      <c r="G181" s="32">
        <v>7992</v>
      </c>
      <c r="H181" s="32">
        <v>8791</v>
      </c>
      <c r="I181" s="32">
        <v>9590</v>
      </c>
      <c r="J181" s="32">
        <v>10390</v>
      </c>
      <c r="K181" s="32">
        <v>11189</v>
      </c>
      <c r="L181" s="32">
        <v>11988</v>
      </c>
    </row>
    <row r="182" spans="1:12" ht="18.75">
      <c r="A182" s="31">
        <v>179</v>
      </c>
      <c r="B182" s="32">
        <v>3996</v>
      </c>
      <c r="C182" s="32">
        <v>4795</v>
      </c>
      <c r="D182" s="32">
        <v>5594</v>
      </c>
      <c r="E182" s="32">
        <v>6394</v>
      </c>
      <c r="F182" s="32">
        <v>7193</v>
      </c>
      <c r="G182" s="32">
        <v>7992</v>
      </c>
      <c r="H182" s="32">
        <v>8791</v>
      </c>
      <c r="I182" s="32">
        <v>9590</v>
      </c>
      <c r="J182" s="32">
        <v>10390</v>
      </c>
      <c r="K182" s="32">
        <v>11189</v>
      </c>
      <c r="L182" s="32">
        <v>11988</v>
      </c>
    </row>
    <row r="183" spans="1:12" ht="18.75">
      <c r="A183" s="34">
        <v>180</v>
      </c>
      <c r="B183" s="35">
        <v>3996</v>
      </c>
      <c r="C183" s="35">
        <v>4795</v>
      </c>
      <c r="D183" s="35">
        <v>5594</v>
      </c>
      <c r="E183" s="35">
        <v>6394</v>
      </c>
      <c r="F183" s="35">
        <v>7193</v>
      </c>
      <c r="G183" s="35">
        <v>7992</v>
      </c>
      <c r="H183" s="35">
        <v>8791</v>
      </c>
      <c r="I183" s="35">
        <v>9590</v>
      </c>
      <c r="J183" s="35">
        <v>10390</v>
      </c>
      <c r="K183" s="35">
        <v>11189</v>
      </c>
      <c r="L183" s="35">
        <v>11988</v>
      </c>
    </row>
    <row r="184" spans="1:12" ht="18.75">
      <c r="A184" s="31">
        <v>181</v>
      </c>
      <c r="B184" s="32">
        <v>4218</v>
      </c>
      <c r="C184" s="32">
        <v>5062</v>
      </c>
      <c r="D184" s="32">
        <v>5905</v>
      </c>
      <c r="E184" s="32">
        <v>6749</v>
      </c>
      <c r="F184" s="32">
        <v>7592</v>
      </c>
      <c r="G184" s="32">
        <v>8436</v>
      </c>
      <c r="H184" s="32">
        <v>9280</v>
      </c>
      <c r="I184" s="32">
        <v>10123</v>
      </c>
      <c r="J184" s="32">
        <v>10967</v>
      </c>
      <c r="K184" s="32">
        <v>11810</v>
      </c>
      <c r="L184" s="32">
        <v>12654</v>
      </c>
    </row>
    <row r="185" spans="1:12" ht="18.75">
      <c r="A185" s="31">
        <v>182</v>
      </c>
      <c r="B185" s="32">
        <v>4218</v>
      </c>
      <c r="C185" s="32">
        <v>5062</v>
      </c>
      <c r="D185" s="32">
        <v>5905</v>
      </c>
      <c r="E185" s="32">
        <v>6749</v>
      </c>
      <c r="F185" s="32">
        <v>7592</v>
      </c>
      <c r="G185" s="32">
        <v>8436</v>
      </c>
      <c r="H185" s="32">
        <v>9280</v>
      </c>
      <c r="I185" s="32">
        <v>10123</v>
      </c>
      <c r="J185" s="32">
        <v>10967</v>
      </c>
      <c r="K185" s="32">
        <v>11810</v>
      </c>
      <c r="L185" s="32">
        <v>12654</v>
      </c>
    </row>
    <row r="186" spans="1:12" ht="18.75">
      <c r="A186" s="31">
        <v>183</v>
      </c>
      <c r="B186" s="32">
        <v>4218</v>
      </c>
      <c r="C186" s="32">
        <v>5062</v>
      </c>
      <c r="D186" s="32">
        <v>5905</v>
      </c>
      <c r="E186" s="32">
        <v>6749</v>
      </c>
      <c r="F186" s="32">
        <v>7592</v>
      </c>
      <c r="G186" s="32">
        <v>8436</v>
      </c>
      <c r="H186" s="32">
        <v>9280</v>
      </c>
      <c r="I186" s="32">
        <v>10123</v>
      </c>
      <c r="J186" s="32">
        <v>10967</v>
      </c>
      <c r="K186" s="32">
        <v>11810</v>
      </c>
      <c r="L186" s="32">
        <v>12654</v>
      </c>
    </row>
    <row r="187" spans="1:12" ht="18.75">
      <c r="A187" s="31">
        <v>184</v>
      </c>
      <c r="B187" s="32">
        <v>4218</v>
      </c>
      <c r="C187" s="32">
        <v>5062</v>
      </c>
      <c r="D187" s="32">
        <v>5905</v>
      </c>
      <c r="E187" s="32">
        <v>6749</v>
      </c>
      <c r="F187" s="32">
        <v>7592</v>
      </c>
      <c r="G187" s="32">
        <v>8436</v>
      </c>
      <c r="H187" s="32">
        <v>9280</v>
      </c>
      <c r="I187" s="32">
        <v>10123</v>
      </c>
      <c r="J187" s="32">
        <v>10967</v>
      </c>
      <c r="K187" s="32">
        <v>11810</v>
      </c>
      <c r="L187" s="32">
        <v>12654</v>
      </c>
    </row>
    <row r="188" spans="1:12" ht="18.75">
      <c r="A188" s="31">
        <v>185</v>
      </c>
      <c r="B188" s="32">
        <v>4218</v>
      </c>
      <c r="C188" s="32">
        <v>5062</v>
      </c>
      <c r="D188" s="32">
        <v>5905</v>
      </c>
      <c r="E188" s="32">
        <v>6749</v>
      </c>
      <c r="F188" s="32">
        <v>7592</v>
      </c>
      <c r="G188" s="32">
        <v>8436</v>
      </c>
      <c r="H188" s="32">
        <v>9280</v>
      </c>
      <c r="I188" s="32">
        <v>10123</v>
      </c>
      <c r="J188" s="32">
        <v>10967</v>
      </c>
      <c r="K188" s="32">
        <v>11810</v>
      </c>
      <c r="L188" s="32">
        <v>12654</v>
      </c>
    </row>
    <row r="189" spans="1:12" ht="18.75">
      <c r="A189" s="31">
        <v>186</v>
      </c>
      <c r="B189" s="32">
        <v>4218</v>
      </c>
      <c r="C189" s="32">
        <v>5062</v>
      </c>
      <c r="D189" s="32">
        <v>5905</v>
      </c>
      <c r="E189" s="32">
        <v>6749</v>
      </c>
      <c r="F189" s="32">
        <v>7592</v>
      </c>
      <c r="G189" s="32">
        <v>8436</v>
      </c>
      <c r="H189" s="32">
        <v>9280</v>
      </c>
      <c r="I189" s="32">
        <v>10123</v>
      </c>
      <c r="J189" s="32">
        <v>10967</v>
      </c>
      <c r="K189" s="32">
        <v>11810</v>
      </c>
      <c r="L189" s="32">
        <v>12654</v>
      </c>
    </row>
    <row r="190" spans="1:12" ht="18.75">
      <c r="A190" s="31">
        <v>187</v>
      </c>
      <c r="B190" s="32">
        <v>4218</v>
      </c>
      <c r="C190" s="32">
        <v>5062</v>
      </c>
      <c r="D190" s="32">
        <v>5905</v>
      </c>
      <c r="E190" s="32">
        <v>6749</v>
      </c>
      <c r="F190" s="32">
        <v>7592</v>
      </c>
      <c r="G190" s="32">
        <v>8436</v>
      </c>
      <c r="H190" s="32">
        <v>9280</v>
      </c>
      <c r="I190" s="32">
        <v>10123</v>
      </c>
      <c r="J190" s="32">
        <v>10967</v>
      </c>
      <c r="K190" s="32">
        <v>11810</v>
      </c>
      <c r="L190" s="32">
        <v>12654</v>
      </c>
    </row>
    <row r="191" spans="1:12" ht="18.75">
      <c r="A191" s="31">
        <v>188</v>
      </c>
      <c r="B191" s="32">
        <v>4218</v>
      </c>
      <c r="C191" s="32">
        <v>5062</v>
      </c>
      <c r="D191" s="32">
        <v>5905</v>
      </c>
      <c r="E191" s="32">
        <v>6749</v>
      </c>
      <c r="F191" s="32">
        <v>7592</v>
      </c>
      <c r="G191" s="32">
        <v>8436</v>
      </c>
      <c r="H191" s="32">
        <v>9280</v>
      </c>
      <c r="I191" s="32">
        <v>10123</v>
      </c>
      <c r="J191" s="32">
        <v>10967</v>
      </c>
      <c r="K191" s="32">
        <v>11810</v>
      </c>
      <c r="L191" s="32">
        <v>12654</v>
      </c>
    </row>
    <row r="192" spans="1:12" ht="18.75">
      <c r="A192" s="31">
        <v>189</v>
      </c>
      <c r="B192" s="32">
        <v>4218</v>
      </c>
      <c r="C192" s="32">
        <v>5062</v>
      </c>
      <c r="D192" s="32">
        <v>5905</v>
      </c>
      <c r="E192" s="32">
        <v>6749</v>
      </c>
      <c r="F192" s="32">
        <v>7592</v>
      </c>
      <c r="G192" s="32">
        <v>8436</v>
      </c>
      <c r="H192" s="32">
        <v>9280</v>
      </c>
      <c r="I192" s="32">
        <v>10123</v>
      </c>
      <c r="J192" s="32">
        <v>10967</v>
      </c>
      <c r="K192" s="32">
        <v>11810</v>
      </c>
      <c r="L192" s="32">
        <v>12654</v>
      </c>
    </row>
    <row r="193" spans="1:23" ht="18.75">
      <c r="A193" s="34">
        <v>190</v>
      </c>
      <c r="B193" s="35">
        <v>4218</v>
      </c>
      <c r="C193" s="35">
        <v>5062</v>
      </c>
      <c r="D193" s="35">
        <v>5905</v>
      </c>
      <c r="E193" s="35">
        <v>6749</v>
      </c>
      <c r="F193" s="35">
        <v>7592</v>
      </c>
      <c r="G193" s="35">
        <v>8436</v>
      </c>
      <c r="H193" s="35">
        <v>9280</v>
      </c>
      <c r="I193" s="35">
        <v>10123</v>
      </c>
      <c r="J193" s="35">
        <v>10967</v>
      </c>
      <c r="K193" s="35">
        <v>11810</v>
      </c>
      <c r="L193" s="35">
        <v>12654</v>
      </c>
    </row>
    <row r="194" spans="1:23" ht="18.75">
      <c r="A194" s="31">
        <v>191</v>
      </c>
      <c r="B194" s="32">
        <v>4440</v>
      </c>
      <c r="C194" s="32">
        <v>5328</v>
      </c>
      <c r="D194" s="32">
        <v>6216</v>
      </c>
      <c r="E194" s="32">
        <v>7104</v>
      </c>
      <c r="F194" s="32">
        <v>7992</v>
      </c>
      <c r="G194" s="32">
        <v>8880</v>
      </c>
      <c r="H194" s="32">
        <v>9768</v>
      </c>
      <c r="I194" s="32">
        <v>10656</v>
      </c>
      <c r="J194" s="32">
        <v>11544</v>
      </c>
      <c r="K194" s="32">
        <v>12432</v>
      </c>
      <c r="L194" s="32">
        <v>13320</v>
      </c>
    </row>
    <row r="195" spans="1:23" ht="18.75">
      <c r="A195" s="31">
        <v>192</v>
      </c>
      <c r="B195" s="32">
        <v>4440</v>
      </c>
      <c r="C195" s="32">
        <v>5328</v>
      </c>
      <c r="D195" s="32">
        <v>6216</v>
      </c>
      <c r="E195" s="32">
        <v>7104</v>
      </c>
      <c r="F195" s="32">
        <v>7992</v>
      </c>
      <c r="G195" s="32">
        <v>8880</v>
      </c>
      <c r="H195" s="32">
        <v>9768</v>
      </c>
      <c r="I195" s="32">
        <v>10656</v>
      </c>
      <c r="J195" s="32">
        <v>11544</v>
      </c>
      <c r="K195" s="32">
        <v>12432</v>
      </c>
      <c r="L195" s="32">
        <v>13320</v>
      </c>
    </row>
    <row r="196" spans="1:23" ht="18.75">
      <c r="A196" s="31">
        <v>193</v>
      </c>
      <c r="B196" s="32">
        <v>4440</v>
      </c>
      <c r="C196" s="32">
        <v>5328</v>
      </c>
      <c r="D196" s="32">
        <v>6216</v>
      </c>
      <c r="E196" s="32">
        <v>7104</v>
      </c>
      <c r="F196" s="32">
        <v>7992</v>
      </c>
      <c r="G196" s="32">
        <v>8880</v>
      </c>
      <c r="H196" s="32">
        <v>9768</v>
      </c>
      <c r="I196" s="32">
        <v>10656</v>
      </c>
      <c r="J196" s="32">
        <v>11544</v>
      </c>
      <c r="K196" s="32">
        <v>12432</v>
      </c>
      <c r="L196" s="32">
        <v>13320</v>
      </c>
    </row>
    <row r="197" spans="1:23" ht="18.75">
      <c r="A197" s="31">
        <v>194</v>
      </c>
      <c r="B197" s="32">
        <v>4440</v>
      </c>
      <c r="C197" s="32">
        <v>5328</v>
      </c>
      <c r="D197" s="32">
        <v>6216</v>
      </c>
      <c r="E197" s="32">
        <v>7104</v>
      </c>
      <c r="F197" s="32">
        <v>7992</v>
      </c>
      <c r="G197" s="32">
        <v>8880</v>
      </c>
      <c r="H197" s="32">
        <v>9768</v>
      </c>
      <c r="I197" s="32">
        <v>10656</v>
      </c>
      <c r="J197" s="32">
        <v>11544</v>
      </c>
      <c r="K197" s="32">
        <v>12432</v>
      </c>
      <c r="L197" s="32">
        <v>13320</v>
      </c>
    </row>
    <row r="198" spans="1:23" ht="18.75">
      <c r="A198" s="31">
        <v>195</v>
      </c>
      <c r="B198" s="32">
        <v>4440</v>
      </c>
      <c r="C198" s="32">
        <v>5328</v>
      </c>
      <c r="D198" s="32">
        <v>6216</v>
      </c>
      <c r="E198" s="32">
        <v>7104</v>
      </c>
      <c r="F198" s="32">
        <v>7992</v>
      </c>
      <c r="G198" s="32">
        <v>8880</v>
      </c>
      <c r="H198" s="32">
        <v>9768</v>
      </c>
      <c r="I198" s="32">
        <v>10656</v>
      </c>
      <c r="J198" s="32">
        <v>11544</v>
      </c>
      <c r="K198" s="32">
        <v>12432</v>
      </c>
      <c r="L198" s="32">
        <v>13320</v>
      </c>
    </row>
    <row r="199" spans="1:23" ht="18.75">
      <c r="A199" s="31">
        <v>196</v>
      </c>
      <c r="B199" s="32">
        <v>4440</v>
      </c>
      <c r="C199" s="32">
        <v>5328</v>
      </c>
      <c r="D199" s="32">
        <v>6216</v>
      </c>
      <c r="E199" s="32">
        <v>7104</v>
      </c>
      <c r="F199" s="32">
        <v>7992</v>
      </c>
      <c r="G199" s="32">
        <v>8880</v>
      </c>
      <c r="H199" s="32">
        <v>9768</v>
      </c>
      <c r="I199" s="32">
        <v>10656</v>
      </c>
      <c r="J199" s="32">
        <v>11544</v>
      </c>
      <c r="K199" s="32">
        <v>12432</v>
      </c>
      <c r="L199" s="32">
        <v>13320</v>
      </c>
    </row>
    <row r="200" spans="1:23" ht="18.75">
      <c r="A200" s="31">
        <v>197</v>
      </c>
      <c r="B200" s="32">
        <v>4440</v>
      </c>
      <c r="C200" s="32">
        <v>5328</v>
      </c>
      <c r="D200" s="32">
        <v>6216</v>
      </c>
      <c r="E200" s="32">
        <v>7104</v>
      </c>
      <c r="F200" s="32">
        <v>7992</v>
      </c>
      <c r="G200" s="32">
        <v>8880</v>
      </c>
      <c r="H200" s="32">
        <v>9768</v>
      </c>
      <c r="I200" s="32">
        <v>10656</v>
      </c>
      <c r="J200" s="32">
        <v>11544</v>
      </c>
      <c r="K200" s="32">
        <v>12432</v>
      </c>
      <c r="L200" s="32">
        <v>13320</v>
      </c>
    </row>
    <row r="201" spans="1:23" ht="18.75">
      <c r="A201" s="31">
        <v>198</v>
      </c>
      <c r="B201" s="32">
        <v>4440</v>
      </c>
      <c r="C201" s="32">
        <v>5328</v>
      </c>
      <c r="D201" s="32">
        <v>6216</v>
      </c>
      <c r="E201" s="32">
        <v>7104</v>
      </c>
      <c r="F201" s="32">
        <v>7992</v>
      </c>
      <c r="G201" s="32">
        <v>8880</v>
      </c>
      <c r="H201" s="32">
        <v>9768</v>
      </c>
      <c r="I201" s="32">
        <v>10656</v>
      </c>
      <c r="J201" s="32">
        <v>11544</v>
      </c>
      <c r="K201" s="32">
        <v>12432</v>
      </c>
      <c r="L201" s="32">
        <v>13320</v>
      </c>
    </row>
    <row r="202" spans="1:23" ht="18.75">
      <c r="A202" s="31">
        <v>199</v>
      </c>
      <c r="B202" s="32">
        <v>4440</v>
      </c>
      <c r="C202" s="32">
        <v>5328</v>
      </c>
      <c r="D202" s="32">
        <v>6216</v>
      </c>
      <c r="E202" s="32">
        <v>7104</v>
      </c>
      <c r="F202" s="32">
        <v>7992</v>
      </c>
      <c r="G202" s="32">
        <v>8880</v>
      </c>
      <c r="H202" s="32">
        <v>9768</v>
      </c>
      <c r="I202" s="32">
        <v>10656</v>
      </c>
      <c r="J202" s="32">
        <v>11544</v>
      </c>
      <c r="K202" s="32">
        <v>12432</v>
      </c>
      <c r="L202" s="32">
        <v>13320</v>
      </c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8.75">
      <c r="A203" s="34">
        <v>200</v>
      </c>
      <c r="B203" s="35">
        <v>4440</v>
      </c>
      <c r="C203" s="35">
        <v>5328</v>
      </c>
      <c r="D203" s="35">
        <v>6216</v>
      </c>
      <c r="E203" s="35">
        <v>7104</v>
      </c>
      <c r="F203" s="35">
        <v>7992</v>
      </c>
      <c r="G203" s="35">
        <v>8880</v>
      </c>
      <c r="H203" s="35">
        <v>9768</v>
      </c>
      <c r="I203" s="35">
        <v>10656</v>
      </c>
      <c r="J203" s="35">
        <v>11544</v>
      </c>
      <c r="K203" s="35">
        <v>12432</v>
      </c>
      <c r="L203" s="35">
        <v>13320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ht="17.25">
      <c r="A204" s="23"/>
      <c r="B204" s="23"/>
      <c r="C204" s="24"/>
      <c r="D204" s="23"/>
      <c r="E204" s="23"/>
      <c r="F204" s="24"/>
      <c r="G204" s="23"/>
      <c r="H204" s="23"/>
      <c r="I204" s="23"/>
      <c r="J204" s="21"/>
      <c r="K204" s="21"/>
      <c r="L204" s="21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ht="17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ht="17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ht="17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ht="17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</sheetData>
  <mergeCells count="6">
    <mergeCell ref="A1:L1"/>
    <mergeCell ref="A3:L3"/>
    <mergeCell ref="A4:L4"/>
    <mergeCell ref="A2:L2"/>
    <mergeCell ref="A5:A6"/>
    <mergeCell ref="B5:L5"/>
  </mergeCells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4"/>
  <sheetViews>
    <sheetView view="pageBreakPreview" zoomScale="70" zoomScaleNormal="100" zoomScaleSheetLayoutView="70" workbookViewId="0">
      <selection activeCell="J18" sqref="J18"/>
    </sheetView>
  </sheetViews>
  <sheetFormatPr defaultRowHeight="18.75"/>
  <cols>
    <col min="1" max="1" width="9.140625" style="48"/>
    <col min="2" max="3" width="9.5703125" style="48" customWidth="1"/>
    <col min="4" max="24" width="8.5703125" style="48" customWidth="1"/>
    <col min="25" max="257" width="9.140625" style="48"/>
    <col min="258" max="259" width="9.5703125" style="48" customWidth="1"/>
    <col min="260" max="280" width="8.5703125" style="48" customWidth="1"/>
    <col min="281" max="513" width="9.140625" style="48"/>
    <col min="514" max="515" width="9.5703125" style="48" customWidth="1"/>
    <col min="516" max="536" width="8.5703125" style="48" customWidth="1"/>
    <col min="537" max="769" width="9.140625" style="48"/>
    <col min="770" max="771" width="9.5703125" style="48" customWidth="1"/>
    <col min="772" max="792" width="8.5703125" style="48" customWidth="1"/>
    <col min="793" max="1025" width="9.140625" style="48"/>
    <col min="1026" max="1027" width="9.5703125" style="48" customWidth="1"/>
    <col min="1028" max="1048" width="8.5703125" style="48" customWidth="1"/>
    <col min="1049" max="1281" width="9.140625" style="48"/>
    <col min="1282" max="1283" width="9.5703125" style="48" customWidth="1"/>
    <col min="1284" max="1304" width="8.5703125" style="48" customWidth="1"/>
    <col min="1305" max="1537" width="9.140625" style="48"/>
    <col min="1538" max="1539" width="9.5703125" style="48" customWidth="1"/>
    <col min="1540" max="1560" width="8.5703125" style="48" customWidth="1"/>
    <col min="1561" max="1793" width="9.140625" style="48"/>
    <col min="1794" max="1795" width="9.5703125" style="48" customWidth="1"/>
    <col min="1796" max="1816" width="8.5703125" style="48" customWidth="1"/>
    <col min="1817" max="2049" width="9.140625" style="48"/>
    <col min="2050" max="2051" width="9.5703125" style="48" customWidth="1"/>
    <col min="2052" max="2072" width="8.5703125" style="48" customWidth="1"/>
    <col min="2073" max="2305" width="9.140625" style="48"/>
    <col min="2306" max="2307" width="9.5703125" style="48" customWidth="1"/>
    <col min="2308" max="2328" width="8.5703125" style="48" customWidth="1"/>
    <col min="2329" max="2561" width="9.140625" style="48"/>
    <col min="2562" max="2563" width="9.5703125" style="48" customWidth="1"/>
    <col min="2564" max="2584" width="8.5703125" style="48" customWidth="1"/>
    <col min="2585" max="2817" width="9.140625" style="48"/>
    <col min="2818" max="2819" width="9.5703125" style="48" customWidth="1"/>
    <col min="2820" max="2840" width="8.5703125" style="48" customWidth="1"/>
    <col min="2841" max="3073" width="9.140625" style="48"/>
    <col min="3074" max="3075" width="9.5703125" style="48" customWidth="1"/>
    <col min="3076" max="3096" width="8.5703125" style="48" customWidth="1"/>
    <col min="3097" max="3329" width="9.140625" style="48"/>
    <col min="3330" max="3331" width="9.5703125" style="48" customWidth="1"/>
    <col min="3332" max="3352" width="8.5703125" style="48" customWidth="1"/>
    <col min="3353" max="3585" width="9.140625" style="48"/>
    <col min="3586" max="3587" width="9.5703125" style="48" customWidth="1"/>
    <col min="3588" max="3608" width="8.5703125" style="48" customWidth="1"/>
    <col min="3609" max="3841" width="9.140625" style="48"/>
    <col min="3842" max="3843" width="9.5703125" style="48" customWidth="1"/>
    <col min="3844" max="3864" width="8.5703125" style="48" customWidth="1"/>
    <col min="3865" max="4097" width="9.140625" style="48"/>
    <col min="4098" max="4099" width="9.5703125" style="48" customWidth="1"/>
    <col min="4100" max="4120" width="8.5703125" style="48" customWidth="1"/>
    <col min="4121" max="4353" width="9.140625" style="48"/>
    <col min="4354" max="4355" width="9.5703125" style="48" customWidth="1"/>
    <col min="4356" max="4376" width="8.5703125" style="48" customWidth="1"/>
    <col min="4377" max="4609" width="9.140625" style="48"/>
    <col min="4610" max="4611" width="9.5703125" style="48" customWidth="1"/>
    <col min="4612" max="4632" width="8.5703125" style="48" customWidth="1"/>
    <col min="4633" max="4865" width="9.140625" style="48"/>
    <col min="4866" max="4867" width="9.5703125" style="48" customWidth="1"/>
    <col min="4868" max="4888" width="8.5703125" style="48" customWidth="1"/>
    <col min="4889" max="5121" width="9.140625" style="48"/>
    <col min="5122" max="5123" width="9.5703125" style="48" customWidth="1"/>
    <col min="5124" max="5144" width="8.5703125" style="48" customWidth="1"/>
    <col min="5145" max="5377" width="9.140625" style="48"/>
    <col min="5378" max="5379" width="9.5703125" style="48" customWidth="1"/>
    <col min="5380" max="5400" width="8.5703125" style="48" customWidth="1"/>
    <col min="5401" max="5633" width="9.140625" style="48"/>
    <col min="5634" max="5635" width="9.5703125" style="48" customWidth="1"/>
    <col min="5636" max="5656" width="8.5703125" style="48" customWidth="1"/>
    <col min="5657" max="5889" width="9.140625" style="48"/>
    <col min="5890" max="5891" width="9.5703125" style="48" customWidth="1"/>
    <col min="5892" max="5912" width="8.5703125" style="48" customWidth="1"/>
    <col min="5913" max="6145" width="9.140625" style="48"/>
    <col min="6146" max="6147" width="9.5703125" style="48" customWidth="1"/>
    <col min="6148" max="6168" width="8.5703125" style="48" customWidth="1"/>
    <col min="6169" max="6401" width="9.140625" style="48"/>
    <col min="6402" max="6403" width="9.5703125" style="48" customWidth="1"/>
    <col min="6404" max="6424" width="8.5703125" style="48" customWidth="1"/>
    <col min="6425" max="6657" width="9.140625" style="48"/>
    <col min="6658" max="6659" width="9.5703125" style="48" customWidth="1"/>
    <col min="6660" max="6680" width="8.5703125" style="48" customWidth="1"/>
    <col min="6681" max="6913" width="9.140625" style="48"/>
    <col min="6914" max="6915" width="9.5703125" style="48" customWidth="1"/>
    <col min="6916" max="6936" width="8.5703125" style="48" customWidth="1"/>
    <col min="6937" max="7169" width="9.140625" style="48"/>
    <col min="7170" max="7171" width="9.5703125" style="48" customWidth="1"/>
    <col min="7172" max="7192" width="8.5703125" style="48" customWidth="1"/>
    <col min="7193" max="7425" width="9.140625" style="48"/>
    <col min="7426" max="7427" width="9.5703125" style="48" customWidth="1"/>
    <col min="7428" max="7448" width="8.5703125" style="48" customWidth="1"/>
    <col min="7449" max="7681" width="9.140625" style="48"/>
    <col min="7682" max="7683" width="9.5703125" style="48" customWidth="1"/>
    <col min="7684" max="7704" width="8.5703125" style="48" customWidth="1"/>
    <col min="7705" max="7937" width="9.140625" style="48"/>
    <col min="7938" max="7939" width="9.5703125" style="48" customWidth="1"/>
    <col min="7940" max="7960" width="8.5703125" style="48" customWidth="1"/>
    <col min="7961" max="8193" width="9.140625" style="48"/>
    <col min="8194" max="8195" width="9.5703125" style="48" customWidth="1"/>
    <col min="8196" max="8216" width="8.5703125" style="48" customWidth="1"/>
    <col min="8217" max="8449" width="9.140625" style="48"/>
    <col min="8450" max="8451" width="9.5703125" style="48" customWidth="1"/>
    <col min="8452" max="8472" width="8.5703125" style="48" customWidth="1"/>
    <col min="8473" max="8705" width="9.140625" style="48"/>
    <col min="8706" max="8707" width="9.5703125" style="48" customWidth="1"/>
    <col min="8708" max="8728" width="8.5703125" style="48" customWidth="1"/>
    <col min="8729" max="8961" width="9.140625" style="48"/>
    <col min="8962" max="8963" width="9.5703125" style="48" customWidth="1"/>
    <col min="8964" max="8984" width="8.5703125" style="48" customWidth="1"/>
    <col min="8985" max="9217" width="9.140625" style="48"/>
    <col min="9218" max="9219" width="9.5703125" style="48" customWidth="1"/>
    <col min="9220" max="9240" width="8.5703125" style="48" customWidth="1"/>
    <col min="9241" max="9473" width="9.140625" style="48"/>
    <col min="9474" max="9475" width="9.5703125" style="48" customWidth="1"/>
    <col min="9476" max="9496" width="8.5703125" style="48" customWidth="1"/>
    <col min="9497" max="9729" width="9.140625" style="48"/>
    <col min="9730" max="9731" width="9.5703125" style="48" customWidth="1"/>
    <col min="9732" max="9752" width="8.5703125" style="48" customWidth="1"/>
    <col min="9753" max="9985" width="9.140625" style="48"/>
    <col min="9986" max="9987" width="9.5703125" style="48" customWidth="1"/>
    <col min="9988" max="10008" width="8.5703125" style="48" customWidth="1"/>
    <col min="10009" max="10241" width="9.140625" style="48"/>
    <col min="10242" max="10243" width="9.5703125" style="48" customWidth="1"/>
    <col min="10244" max="10264" width="8.5703125" style="48" customWidth="1"/>
    <col min="10265" max="10497" width="9.140625" style="48"/>
    <col min="10498" max="10499" width="9.5703125" style="48" customWidth="1"/>
    <col min="10500" max="10520" width="8.5703125" style="48" customWidth="1"/>
    <col min="10521" max="10753" width="9.140625" style="48"/>
    <col min="10754" max="10755" width="9.5703125" style="48" customWidth="1"/>
    <col min="10756" max="10776" width="8.5703125" style="48" customWidth="1"/>
    <col min="10777" max="11009" width="9.140625" style="48"/>
    <col min="11010" max="11011" width="9.5703125" style="48" customWidth="1"/>
    <col min="11012" max="11032" width="8.5703125" style="48" customWidth="1"/>
    <col min="11033" max="11265" width="9.140625" style="48"/>
    <col min="11266" max="11267" width="9.5703125" style="48" customWidth="1"/>
    <col min="11268" max="11288" width="8.5703125" style="48" customWidth="1"/>
    <col min="11289" max="11521" width="9.140625" style="48"/>
    <col min="11522" max="11523" width="9.5703125" style="48" customWidth="1"/>
    <col min="11524" max="11544" width="8.5703125" style="48" customWidth="1"/>
    <col min="11545" max="11777" width="9.140625" style="48"/>
    <col min="11778" max="11779" width="9.5703125" style="48" customWidth="1"/>
    <col min="11780" max="11800" width="8.5703125" style="48" customWidth="1"/>
    <col min="11801" max="12033" width="9.140625" style="48"/>
    <col min="12034" max="12035" width="9.5703125" style="48" customWidth="1"/>
    <col min="12036" max="12056" width="8.5703125" style="48" customWidth="1"/>
    <col min="12057" max="12289" width="9.140625" style="48"/>
    <col min="12290" max="12291" width="9.5703125" style="48" customWidth="1"/>
    <col min="12292" max="12312" width="8.5703125" style="48" customWidth="1"/>
    <col min="12313" max="12545" width="9.140625" style="48"/>
    <col min="12546" max="12547" width="9.5703125" style="48" customWidth="1"/>
    <col min="12548" max="12568" width="8.5703125" style="48" customWidth="1"/>
    <col min="12569" max="12801" width="9.140625" style="48"/>
    <col min="12802" max="12803" width="9.5703125" style="48" customWidth="1"/>
    <col min="12804" max="12824" width="8.5703125" style="48" customWidth="1"/>
    <col min="12825" max="13057" width="9.140625" style="48"/>
    <col min="13058" max="13059" width="9.5703125" style="48" customWidth="1"/>
    <col min="13060" max="13080" width="8.5703125" style="48" customWidth="1"/>
    <col min="13081" max="13313" width="9.140625" style="48"/>
    <col min="13314" max="13315" width="9.5703125" style="48" customWidth="1"/>
    <col min="13316" max="13336" width="8.5703125" style="48" customWidth="1"/>
    <col min="13337" max="13569" width="9.140625" style="48"/>
    <col min="13570" max="13571" width="9.5703125" style="48" customWidth="1"/>
    <col min="13572" max="13592" width="8.5703125" style="48" customWidth="1"/>
    <col min="13593" max="13825" width="9.140625" style="48"/>
    <col min="13826" max="13827" width="9.5703125" style="48" customWidth="1"/>
    <col min="13828" max="13848" width="8.5703125" style="48" customWidth="1"/>
    <col min="13849" max="14081" width="9.140625" style="48"/>
    <col min="14082" max="14083" width="9.5703125" style="48" customWidth="1"/>
    <col min="14084" max="14104" width="8.5703125" style="48" customWidth="1"/>
    <col min="14105" max="14337" width="9.140625" style="48"/>
    <col min="14338" max="14339" width="9.5703125" style="48" customWidth="1"/>
    <col min="14340" max="14360" width="8.5703125" style="48" customWidth="1"/>
    <col min="14361" max="14593" width="9.140625" style="48"/>
    <col min="14594" max="14595" width="9.5703125" style="48" customWidth="1"/>
    <col min="14596" max="14616" width="8.5703125" style="48" customWidth="1"/>
    <col min="14617" max="14849" width="9.140625" style="48"/>
    <col min="14850" max="14851" width="9.5703125" style="48" customWidth="1"/>
    <col min="14852" max="14872" width="8.5703125" style="48" customWidth="1"/>
    <col min="14873" max="15105" width="9.140625" style="48"/>
    <col min="15106" max="15107" width="9.5703125" style="48" customWidth="1"/>
    <col min="15108" max="15128" width="8.5703125" style="48" customWidth="1"/>
    <col min="15129" max="15361" width="9.140625" style="48"/>
    <col min="15362" max="15363" width="9.5703125" style="48" customWidth="1"/>
    <col min="15364" max="15384" width="8.5703125" style="48" customWidth="1"/>
    <col min="15385" max="15617" width="9.140625" style="48"/>
    <col min="15618" max="15619" width="9.5703125" style="48" customWidth="1"/>
    <col min="15620" max="15640" width="8.5703125" style="48" customWidth="1"/>
    <col min="15641" max="15873" width="9.140625" style="48"/>
    <col min="15874" max="15875" width="9.5703125" style="48" customWidth="1"/>
    <col min="15876" max="15896" width="8.5703125" style="48" customWidth="1"/>
    <col min="15897" max="16129" width="9.140625" style="48"/>
    <col min="16130" max="16131" width="9.5703125" style="48" customWidth="1"/>
    <col min="16132" max="16152" width="8.5703125" style="48" customWidth="1"/>
    <col min="16153" max="16384" width="9.140625" style="48"/>
  </cols>
  <sheetData>
    <row r="1" spans="1:24">
      <c r="A1" s="175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89" t="s">
        <v>68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</row>
    <row r="3" spans="1:24">
      <c r="A3" s="175" t="s">
        <v>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>
      <c r="X4" s="139" t="s">
        <v>34</v>
      </c>
    </row>
    <row r="5" spans="1:24" ht="28.5" customHeight="1">
      <c r="A5" s="45" t="s">
        <v>35</v>
      </c>
      <c r="B5" s="45">
        <v>0</v>
      </c>
      <c r="C5" s="45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5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5">
        <v>13</v>
      </c>
      <c r="P5" s="45">
        <v>14</v>
      </c>
      <c r="Q5" s="45">
        <v>15</v>
      </c>
      <c r="R5" s="45">
        <v>16</v>
      </c>
      <c r="S5" s="45">
        <v>17</v>
      </c>
      <c r="T5" s="45">
        <v>18</v>
      </c>
      <c r="U5" s="45">
        <v>19</v>
      </c>
      <c r="V5" s="45">
        <v>20</v>
      </c>
      <c r="W5" s="45">
        <v>21</v>
      </c>
      <c r="X5" s="45">
        <v>22</v>
      </c>
    </row>
    <row r="6" spans="1:24">
      <c r="A6" s="45">
        <v>0</v>
      </c>
      <c r="B6" s="60">
        <f>ROUND([1]Расчет!B24*12,0)</f>
        <v>276</v>
      </c>
      <c r="C6" s="61">
        <f>ROUND([1]Расчет!C24*12,0)</f>
        <v>276</v>
      </c>
      <c r="D6" s="61">
        <f>ROUND([1]Расчет!D24*12,0)</f>
        <v>552</v>
      </c>
      <c r="E6" s="61">
        <f>ROUND([1]Расчет!E24*12,0)</f>
        <v>828</v>
      </c>
      <c r="F6" s="61">
        <f>ROUND([1]Расчет!F24*12,0)</f>
        <v>1104</v>
      </c>
      <c r="G6" s="61">
        <f>ROUND([1]Расчет!G24*12,0)</f>
        <v>1380</v>
      </c>
      <c r="H6" s="61">
        <f>ROUND([1]Расчет!H24*12,0)</f>
        <v>1656</v>
      </c>
      <c r="I6" s="61">
        <f>ROUND([1]Расчет!I24*12,0)</f>
        <v>1932</v>
      </c>
      <c r="J6" s="61">
        <f>ROUND([1]Расчет!J24*12,0)</f>
        <v>2208</v>
      </c>
      <c r="K6" s="61">
        <f>ROUND([1]Расчет!K24*12,0)</f>
        <v>2484</v>
      </c>
      <c r="L6" s="61">
        <f>ROUND([1]Расчет!L24*12,0)</f>
        <v>2760</v>
      </c>
      <c r="M6" s="61">
        <f>ROUND([1]Расчет!M24*12,0)</f>
        <v>3036</v>
      </c>
      <c r="N6" s="61">
        <f>ROUND([1]Расчет!N24*12,0)</f>
        <v>3312</v>
      </c>
      <c r="O6" s="61">
        <f>ROUND([1]Расчет!O24*12,0)</f>
        <v>3588</v>
      </c>
      <c r="P6" s="61">
        <f>ROUND([1]Расчет!P24*12,0)</f>
        <v>3864</v>
      </c>
      <c r="Q6" s="61">
        <f>ROUND([1]Расчет!Q24*12,0)</f>
        <v>4140</v>
      </c>
      <c r="R6" s="61">
        <f>ROUND([1]Расчет!R24*12,0)</f>
        <v>4416</v>
      </c>
      <c r="S6" s="61">
        <f>ROUND([1]Расчет!S24*12,0)</f>
        <v>4692</v>
      </c>
      <c r="T6" s="61">
        <f>ROUND([1]Расчет!T24*12,0)</f>
        <v>4968</v>
      </c>
      <c r="U6" s="61">
        <f>ROUND([1]Расчет!U24*12,0)</f>
        <v>5244</v>
      </c>
      <c r="V6" s="61">
        <f>ROUND([1]Расчет!V24*12,0)</f>
        <v>5520</v>
      </c>
      <c r="W6" s="61">
        <f>ROUND([1]Расчет!W24*12,0)</f>
        <v>5796</v>
      </c>
      <c r="X6" s="61">
        <f>ROUND([1]Расчет!X24*12,0)</f>
        <v>6072</v>
      </c>
    </row>
    <row r="7" spans="1:24">
      <c r="A7" s="45">
        <v>1</v>
      </c>
      <c r="B7" s="61">
        <f>ROUND([1]Расчет!B25*12,0)</f>
        <v>276</v>
      </c>
      <c r="C7" s="60">
        <f>ROUND([1]Расчет!C25*12,0)</f>
        <v>276</v>
      </c>
      <c r="D7" s="61">
        <f>ROUND([1]Расчет!D25*12,0)</f>
        <v>276</v>
      </c>
      <c r="E7" s="61">
        <f>ROUND([1]Расчет!E25*12,0)</f>
        <v>552</v>
      </c>
      <c r="F7" s="61">
        <f>ROUND([1]Расчет!F25*12,0)</f>
        <v>828</v>
      </c>
      <c r="G7" s="61">
        <f>ROUND([1]Расчет!G25*12,0)</f>
        <v>1104</v>
      </c>
      <c r="H7" s="61">
        <f>ROUND([1]Расчет!H25*12,0)</f>
        <v>1380</v>
      </c>
      <c r="I7" s="61">
        <f>ROUND([1]Расчет!I25*12,0)</f>
        <v>1656</v>
      </c>
      <c r="J7" s="61">
        <f>ROUND([1]Расчет!J25*12,0)</f>
        <v>1932</v>
      </c>
      <c r="K7" s="61">
        <f>ROUND([1]Расчет!K25*12,0)</f>
        <v>2208</v>
      </c>
      <c r="L7" s="61">
        <f>ROUND([1]Расчет!L25*12,0)</f>
        <v>2484</v>
      </c>
      <c r="M7" s="61">
        <f>ROUND([1]Расчет!M25*12,0)</f>
        <v>2760</v>
      </c>
      <c r="N7" s="61">
        <f>ROUND([1]Расчет!N25*12,0)</f>
        <v>3036</v>
      </c>
      <c r="O7" s="61">
        <f>ROUND([1]Расчет!O25*12,0)</f>
        <v>3312</v>
      </c>
      <c r="P7" s="61">
        <f>ROUND([1]Расчет!P25*12,0)</f>
        <v>3588</v>
      </c>
      <c r="Q7" s="61">
        <f>ROUND([1]Расчет!Q25*12,0)</f>
        <v>3864</v>
      </c>
      <c r="R7" s="61">
        <f>ROUND([1]Расчет!R25*12,0)</f>
        <v>4140</v>
      </c>
      <c r="S7" s="61">
        <f>ROUND([1]Расчет!S25*12,0)</f>
        <v>4416</v>
      </c>
      <c r="T7" s="61">
        <f>ROUND([1]Расчет!T25*12,0)</f>
        <v>4692</v>
      </c>
      <c r="U7" s="61">
        <f>ROUND([1]Расчет!U25*12,0)</f>
        <v>4968</v>
      </c>
      <c r="V7" s="61">
        <f>ROUND([1]Расчет!V25*12,0)</f>
        <v>5244</v>
      </c>
      <c r="W7" s="61">
        <f>ROUND([1]Расчет!W25*12,0)</f>
        <v>5520</v>
      </c>
      <c r="X7" s="61">
        <f>ROUND([1]Расчет!X25*12,0)</f>
        <v>5796</v>
      </c>
    </row>
    <row r="8" spans="1:24">
      <c r="A8" s="45">
        <v>2</v>
      </c>
      <c r="B8" s="61">
        <f>ROUND([1]Расчет!B26*12,0)</f>
        <v>552</v>
      </c>
      <c r="C8" s="61">
        <f>ROUND([1]Расчет!C26*12,0)</f>
        <v>276</v>
      </c>
      <c r="D8" s="60">
        <f>ROUND([1]Расчет!D26*12,0)</f>
        <v>276</v>
      </c>
      <c r="E8" s="61">
        <f>ROUND([1]Расчет!E26*12,0)</f>
        <v>276</v>
      </c>
      <c r="F8" s="61">
        <f>ROUND([1]Расчет!F26*12,0)</f>
        <v>552</v>
      </c>
      <c r="G8" s="61">
        <f>ROUND([1]Расчет!G26*12,0)</f>
        <v>828</v>
      </c>
      <c r="H8" s="61">
        <f>ROUND([1]Расчет!H26*12,0)</f>
        <v>1104</v>
      </c>
      <c r="I8" s="61">
        <f>ROUND([1]Расчет!I26*12,0)</f>
        <v>1380</v>
      </c>
      <c r="J8" s="61">
        <f>ROUND([1]Расчет!J26*12,0)</f>
        <v>1656</v>
      </c>
      <c r="K8" s="61">
        <f>ROUND([1]Расчет!K26*12,0)</f>
        <v>1932</v>
      </c>
      <c r="L8" s="61">
        <f>ROUND([1]Расчет!L26*12,0)</f>
        <v>2208</v>
      </c>
      <c r="M8" s="61">
        <f>ROUND([1]Расчет!M26*12,0)</f>
        <v>2484</v>
      </c>
      <c r="N8" s="61">
        <f>ROUND([1]Расчет!N26*12,0)</f>
        <v>2760</v>
      </c>
      <c r="O8" s="61">
        <f>ROUND([1]Расчет!O26*12,0)</f>
        <v>3036</v>
      </c>
      <c r="P8" s="61">
        <f>ROUND([1]Расчет!P26*12,0)</f>
        <v>3312</v>
      </c>
      <c r="Q8" s="61">
        <f>ROUND([1]Расчет!Q26*12,0)</f>
        <v>3588</v>
      </c>
      <c r="R8" s="61">
        <f>ROUND([1]Расчет!R26*12,0)</f>
        <v>3864</v>
      </c>
      <c r="S8" s="61">
        <f>ROUND([1]Расчет!S26*12,0)</f>
        <v>4140</v>
      </c>
      <c r="T8" s="61">
        <f>ROUND([1]Расчет!T26*12,0)</f>
        <v>4416</v>
      </c>
      <c r="U8" s="61">
        <f>ROUND([1]Расчет!U26*12,0)</f>
        <v>4692</v>
      </c>
      <c r="V8" s="61">
        <f>ROUND([1]Расчет!V26*12,0)</f>
        <v>4968</v>
      </c>
      <c r="W8" s="61">
        <f>ROUND([1]Расчет!W26*12,0)</f>
        <v>5244</v>
      </c>
      <c r="X8" s="61">
        <f>ROUND([1]Расчет!X26*12,0)</f>
        <v>5520</v>
      </c>
    </row>
    <row r="9" spans="1:24">
      <c r="A9" s="45">
        <v>3</v>
      </c>
      <c r="B9" s="61">
        <f>ROUND([1]Расчет!B27*12,0)</f>
        <v>828</v>
      </c>
      <c r="C9" s="61">
        <f>ROUND([1]Расчет!C27*12,0)</f>
        <v>552</v>
      </c>
      <c r="D9" s="61">
        <f>ROUND([1]Расчет!D27*12,0)</f>
        <v>276</v>
      </c>
      <c r="E9" s="60">
        <f>ROUND([1]Расчет!E27*12,0)</f>
        <v>276</v>
      </c>
      <c r="F9" s="61">
        <f>ROUND([1]Расчет!F27*12,0)</f>
        <v>276</v>
      </c>
      <c r="G9" s="61">
        <f>ROUND([1]Расчет!G27*12,0)</f>
        <v>552</v>
      </c>
      <c r="H9" s="61">
        <f>ROUND([1]Расчет!H27*12,0)</f>
        <v>828</v>
      </c>
      <c r="I9" s="61">
        <f>ROUND([1]Расчет!I27*12,0)</f>
        <v>1104</v>
      </c>
      <c r="J9" s="61">
        <f>ROUND([1]Расчет!J27*12,0)</f>
        <v>1380</v>
      </c>
      <c r="K9" s="61">
        <f>ROUND([1]Расчет!K27*12,0)</f>
        <v>1656</v>
      </c>
      <c r="L9" s="61">
        <f>ROUND([1]Расчет!L27*12,0)</f>
        <v>1932</v>
      </c>
      <c r="M9" s="61">
        <f>ROUND([1]Расчет!M27*12,0)</f>
        <v>2208</v>
      </c>
      <c r="N9" s="61">
        <f>ROUND([1]Расчет!N27*12,0)</f>
        <v>2484</v>
      </c>
      <c r="O9" s="61">
        <f>ROUND([1]Расчет!O27*12,0)</f>
        <v>2760</v>
      </c>
      <c r="P9" s="61">
        <f>ROUND([1]Расчет!P27*12,0)</f>
        <v>3036</v>
      </c>
      <c r="Q9" s="61">
        <f>ROUND([1]Расчет!Q27*12,0)</f>
        <v>3312</v>
      </c>
      <c r="R9" s="61">
        <f>ROUND([1]Расчет!R27*12,0)</f>
        <v>3588</v>
      </c>
      <c r="S9" s="61">
        <f>ROUND([1]Расчет!S27*12,0)</f>
        <v>3864</v>
      </c>
      <c r="T9" s="61">
        <f>ROUND([1]Расчет!T27*12,0)</f>
        <v>4140</v>
      </c>
      <c r="U9" s="61">
        <f>ROUND([1]Расчет!U27*12,0)</f>
        <v>4416</v>
      </c>
      <c r="V9" s="61">
        <f>ROUND([1]Расчет!V27*12,0)</f>
        <v>4692</v>
      </c>
      <c r="W9" s="61">
        <f>ROUND([1]Расчет!W27*12,0)</f>
        <v>4968</v>
      </c>
      <c r="X9" s="61">
        <f>ROUND([1]Расчет!X27*12,0)</f>
        <v>5244</v>
      </c>
    </row>
    <row r="10" spans="1:24">
      <c r="A10" s="45">
        <v>4</v>
      </c>
      <c r="B10" s="61">
        <f>ROUND([1]Расчет!B28*12,0)</f>
        <v>1104</v>
      </c>
      <c r="C10" s="61">
        <f>ROUND([1]Расчет!C28*12,0)</f>
        <v>828</v>
      </c>
      <c r="D10" s="61">
        <f>ROUND([1]Расчет!D28*12,0)</f>
        <v>552</v>
      </c>
      <c r="E10" s="61">
        <f>ROUND([1]Расчет!E28*12,0)</f>
        <v>276</v>
      </c>
      <c r="F10" s="60">
        <f>ROUND([1]Расчет!F28*12,0)</f>
        <v>276</v>
      </c>
      <c r="G10" s="61">
        <f>ROUND([1]Расчет!G28*12,0)</f>
        <v>276</v>
      </c>
      <c r="H10" s="61">
        <f>ROUND([1]Расчет!H28*12,0)</f>
        <v>552</v>
      </c>
      <c r="I10" s="61">
        <f>ROUND([1]Расчет!I28*12,0)</f>
        <v>828</v>
      </c>
      <c r="J10" s="61">
        <f>ROUND([1]Расчет!J28*12,0)</f>
        <v>1104</v>
      </c>
      <c r="K10" s="61">
        <f>ROUND([1]Расчет!K28*12,0)</f>
        <v>1380</v>
      </c>
      <c r="L10" s="61">
        <f>ROUND([1]Расчет!L28*12,0)</f>
        <v>1656</v>
      </c>
      <c r="M10" s="61">
        <f>ROUND([1]Расчет!M28*12,0)</f>
        <v>1932</v>
      </c>
      <c r="N10" s="61">
        <f>ROUND([1]Расчет!N28*12,0)</f>
        <v>2208</v>
      </c>
      <c r="O10" s="61">
        <f>ROUND([1]Расчет!O28*12,0)</f>
        <v>2484</v>
      </c>
      <c r="P10" s="61">
        <f>ROUND([1]Расчет!P28*12,0)</f>
        <v>2760</v>
      </c>
      <c r="Q10" s="61">
        <f>ROUND([1]Расчет!Q28*12,0)</f>
        <v>3036</v>
      </c>
      <c r="R10" s="61">
        <f>ROUND([1]Расчет!R28*12,0)</f>
        <v>3312</v>
      </c>
      <c r="S10" s="61">
        <f>ROUND([1]Расчет!S28*12,0)</f>
        <v>3588</v>
      </c>
      <c r="T10" s="61">
        <f>ROUND([1]Расчет!T28*12,0)</f>
        <v>3864</v>
      </c>
      <c r="U10" s="61">
        <f>ROUND([1]Расчет!U28*12,0)</f>
        <v>4140</v>
      </c>
      <c r="V10" s="61">
        <f>ROUND([1]Расчет!V28*12,0)</f>
        <v>4416</v>
      </c>
      <c r="W10" s="61">
        <f>ROUND([1]Расчет!W28*12,0)</f>
        <v>4692</v>
      </c>
      <c r="X10" s="61">
        <f>ROUND([1]Расчет!X28*12,0)</f>
        <v>4968</v>
      </c>
    </row>
    <row r="11" spans="1:24">
      <c r="A11" s="45">
        <v>5</v>
      </c>
      <c r="B11" s="61">
        <f>ROUND([1]Расчет!B29*12,0)</f>
        <v>1380</v>
      </c>
      <c r="C11" s="61">
        <f>ROUND([1]Расчет!C29*12,0)</f>
        <v>1104</v>
      </c>
      <c r="D11" s="61">
        <f>ROUND([1]Расчет!D29*12,0)</f>
        <v>828</v>
      </c>
      <c r="E11" s="61">
        <f>ROUND([1]Расчет!E29*12,0)</f>
        <v>552</v>
      </c>
      <c r="F11" s="61">
        <f>ROUND([1]Расчет!F29*12,0)</f>
        <v>276</v>
      </c>
      <c r="G11" s="60">
        <f>ROUND([1]Расчет!G29*12,0)</f>
        <v>276</v>
      </c>
      <c r="H11" s="61">
        <f>ROUND([1]Расчет!H29*12,0)</f>
        <v>276</v>
      </c>
      <c r="I11" s="61">
        <f>ROUND([1]Расчет!I29*12,0)</f>
        <v>552</v>
      </c>
      <c r="J11" s="61">
        <f>ROUND([1]Расчет!J29*12,0)</f>
        <v>828</v>
      </c>
      <c r="K11" s="61">
        <f>ROUND([1]Расчет!K29*12,0)</f>
        <v>1104</v>
      </c>
      <c r="L11" s="61">
        <f>ROUND([1]Расчет!L29*12,0)</f>
        <v>1380</v>
      </c>
      <c r="M11" s="61">
        <f>ROUND([1]Расчет!M29*12,0)</f>
        <v>1656</v>
      </c>
      <c r="N11" s="61">
        <f>ROUND([1]Расчет!N29*12,0)</f>
        <v>1932</v>
      </c>
      <c r="O11" s="61">
        <f>ROUND([1]Расчет!O29*12,0)</f>
        <v>2208</v>
      </c>
      <c r="P11" s="61">
        <f>ROUND([1]Расчет!P29*12,0)</f>
        <v>2484</v>
      </c>
      <c r="Q11" s="61">
        <f>ROUND([1]Расчет!Q29*12,0)</f>
        <v>2760</v>
      </c>
      <c r="R11" s="61">
        <f>ROUND([1]Расчет!R29*12,0)</f>
        <v>3036</v>
      </c>
      <c r="S11" s="61">
        <f>ROUND([1]Расчет!S29*12,0)</f>
        <v>3312</v>
      </c>
      <c r="T11" s="61">
        <f>ROUND([1]Расчет!T29*12,0)</f>
        <v>3588</v>
      </c>
      <c r="U11" s="61">
        <f>ROUND([1]Расчет!U29*12,0)</f>
        <v>3864</v>
      </c>
      <c r="V11" s="61">
        <f>ROUND([1]Расчет!V29*12,0)</f>
        <v>4140</v>
      </c>
      <c r="W11" s="61">
        <f>ROUND([1]Расчет!W29*12,0)</f>
        <v>4416</v>
      </c>
      <c r="X11" s="61">
        <f>ROUND([1]Расчет!X29*12,0)</f>
        <v>4692</v>
      </c>
    </row>
    <row r="12" spans="1:24">
      <c r="A12" s="45">
        <v>6</v>
      </c>
      <c r="B12" s="61">
        <f>ROUND([1]Расчет!B30*12,0)</f>
        <v>1656</v>
      </c>
      <c r="C12" s="61">
        <f>ROUND([1]Расчет!C30*12,0)</f>
        <v>1380</v>
      </c>
      <c r="D12" s="61">
        <f>ROUND([1]Расчет!D30*12,0)</f>
        <v>1104</v>
      </c>
      <c r="E12" s="61">
        <f>ROUND([1]Расчет!E30*12,0)</f>
        <v>828</v>
      </c>
      <c r="F12" s="61">
        <f>ROUND([1]Расчет!F30*12,0)</f>
        <v>552</v>
      </c>
      <c r="G12" s="61">
        <f>ROUND([1]Расчет!G30*12,0)</f>
        <v>276</v>
      </c>
      <c r="H12" s="60">
        <f>ROUND([1]Расчет!H30*12,0)</f>
        <v>276</v>
      </c>
      <c r="I12" s="61">
        <f>ROUND([1]Расчет!I30*12,0)</f>
        <v>276</v>
      </c>
      <c r="J12" s="61">
        <f>ROUND([1]Расчет!J30*12,0)</f>
        <v>552</v>
      </c>
      <c r="K12" s="61">
        <f>ROUND([1]Расчет!K30*12,0)</f>
        <v>828</v>
      </c>
      <c r="L12" s="61">
        <f>ROUND([1]Расчет!L30*12,0)</f>
        <v>1104</v>
      </c>
      <c r="M12" s="61">
        <f>ROUND([1]Расчет!M30*12,0)</f>
        <v>1380</v>
      </c>
      <c r="N12" s="61">
        <f>ROUND([1]Расчет!N30*12,0)</f>
        <v>1656</v>
      </c>
      <c r="O12" s="61">
        <f>ROUND([1]Расчет!O30*12,0)</f>
        <v>1932</v>
      </c>
      <c r="P12" s="61">
        <f>ROUND([1]Расчет!P30*12,0)</f>
        <v>2208</v>
      </c>
      <c r="Q12" s="61">
        <f>ROUND([1]Расчет!Q30*12,0)</f>
        <v>2484</v>
      </c>
      <c r="R12" s="61">
        <f>ROUND([1]Расчет!R30*12,0)</f>
        <v>2760</v>
      </c>
      <c r="S12" s="61">
        <f>ROUND([1]Расчет!S30*12,0)</f>
        <v>3036</v>
      </c>
      <c r="T12" s="61">
        <f>ROUND([1]Расчет!T30*12,0)</f>
        <v>3312</v>
      </c>
      <c r="U12" s="61">
        <f>ROUND([1]Расчет!U30*12,0)</f>
        <v>3588</v>
      </c>
      <c r="V12" s="61">
        <f>ROUND([1]Расчет!V30*12,0)</f>
        <v>3864</v>
      </c>
      <c r="W12" s="61">
        <f>ROUND([1]Расчет!W30*12,0)</f>
        <v>4140</v>
      </c>
      <c r="X12" s="61">
        <f>ROUND([1]Расчет!X30*12,0)</f>
        <v>4416</v>
      </c>
    </row>
    <row r="13" spans="1:24">
      <c r="A13" s="45">
        <v>7</v>
      </c>
      <c r="B13" s="61">
        <f>ROUND([1]Расчет!B31*12,0)</f>
        <v>1932</v>
      </c>
      <c r="C13" s="61">
        <f>ROUND([1]Расчет!C31*12,0)</f>
        <v>1656</v>
      </c>
      <c r="D13" s="61">
        <f>ROUND([1]Расчет!D31*12,0)</f>
        <v>1380</v>
      </c>
      <c r="E13" s="61">
        <f>ROUND([1]Расчет!E31*12,0)</f>
        <v>1104</v>
      </c>
      <c r="F13" s="61">
        <f>ROUND([1]Расчет!F31*12,0)</f>
        <v>828</v>
      </c>
      <c r="G13" s="61">
        <f>ROUND([1]Расчет!G31*12,0)</f>
        <v>552</v>
      </c>
      <c r="H13" s="61">
        <f>ROUND([1]Расчет!H31*12,0)</f>
        <v>276</v>
      </c>
      <c r="I13" s="60">
        <f>ROUND([1]Расчет!I31*12,0)</f>
        <v>276</v>
      </c>
      <c r="J13" s="61">
        <f>ROUND([1]Расчет!J31*12,0)</f>
        <v>276</v>
      </c>
      <c r="K13" s="61">
        <f>ROUND([1]Расчет!K31*12,0)</f>
        <v>552</v>
      </c>
      <c r="L13" s="61">
        <f>ROUND([1]Расчет!L31*12,0)</f>
        <v>828</v>
      </c>
      <c r="M13" s="61">
        <f>ROUND([1]Расчет!M31*12,0)</f>
        <v>1104</v>
      </c>
      <c r="N13" s="61">
        <f>ROUND([1]Расчет!N31*12,0)</f>
        <v>1380</v>
      </c>
      <c r="O13" s="61">
        <f>ROUND([1]Расчет!O31*12,0)</f>
        <v>1656</v>
      </c>
      <c r="P13" s="61">
        <f>ROUND([1]Расчет!P31*12,0)</f>
        <v>1932</v>
      </c>
      <c r="Q13" s="61">
        <f>ROUND([1]Расчет!Q31*12,0)</f>
        <v>2208</v>
      </c>
      <c r="R13" s="61">
        <f>ROUND([1]Расчет!R31*12,0)</f>
        <v>2484</v>
      </c>
      <c r="S13" s="61">
        <f>ROUND([1]Расчет!S31*12,0)</f>
        <v>2760</v>
      </c>
      <c r="T13" s="61">
        <f>ROUND([1]Расчет!T31*12,0)</f>
        <v>3036</v>
      </c>
      <c r="U13" s="61">
        <f>ROUND([1]Расчет!U31*12,0)</f>
        <v>3312</v>
      </c>
      <c r="V13" s="61">
        <f>ROUND([1]Расчет!V31*12,0)</f>
        <v>3588</v>
      </c>
      <c r="W13" s="61">
        <f>ROUND([1]Расчет!W31*12,0)</f>
        <v>3864</v>
      </c>
      <c r="X13" s="61">
        <f>ROUND([1]Расчет!X31*12,0)</f>
        <v>4140</v>
      </c>
    </row>
    <row r="14" spans="1:24">
      <c r="A14" s="45">
        <v>8</v>
      </c>
      <c r="B14" s="61">
        <f>ROUND([1]Расчет!B32*12,0)</f>
        <v>2208</v>
      </c>
      <c r="C14" s="61">
        <f>ROUND([1]Расчет!C32*12,0)</f>
        <v>1932</v>
      </c>
      <c r="D14" s="61">
        <f>ROUND([1]Расчет!D32*12,0)</f>
        <v>1656</v>
      </c>
      <c r="E14" s="61">
        <f>ROUND([1]Расчет!E32*12,0)</f>
        <v>1380</v>
      </c>
      <c r="F14" s="61">
        <f>ROUND([1]Расчет!F32*12,0)</f>
        <v>1104</v>
      </c>
      <c r="G14" s="61">
        <f>ROUND([1]Расчет!G32*12,0)</f>
        <v>828</v>
      </c>
      <c r="H14" s="61">
        <f>ROUND([1]Расчет!H32*12,0)</f>
        <v>552</v>
      </c>
      <c r="I14" s="61">
        <f>ROUND([1]Расчет!I32*12,0)</f>
        <v>276</v>
      </c>
      <c r="J14" s="60">
        <f>ROUND([1]Расчет!J32*12,0)</f>
        <v>276</v>
      </c>
      <c r="K14" s="61">
        <f>ROUND([1]Расчет!K32*12,0)</f>
        <v>276</v>
      </c>
      <c r="L14" s="61">
        <f>ROUND([1]Расчет!L32*12,0)</f>
        <v>552</v>
      </c>
      <c r="M14" s="61">
        <f>ROUND([1]Расчет!M32*12,0)</f>
        <v>828</v>
      </c>
      <c r="N14" s="61">
        <f>ROUND([1]Расчет!N32*12,0)</f>
        <v>1104</v>
      </c>
      <c r="O14" s="61">
        <f>ROUND([1]Расчет!O32*12,0)</f>
        <v>1380</v>
      </c>
      <c r="P14" s="61">
        <f>ROUND([1]Расчет!P32*12,0)</f>
        <v>1656</v>
      </c>
      <c r="Q14" s="61">
        <f>ROUND([1]Расчет!Q32*12,0)</f>
        <v>1932</v>
      </c>
      <c r="R14" s="61">
        <f>ROUND([1]Расчет!R32*12,0)</f>
        <v>2208</v>
      </c>
      <c r="S14" s="61">
        <f>ROUND([1]Расчет!S32*12,0)</f>
        <v>2484</v>
      </c>
      <c r="T14" s="61">
        <f>ROUND([1]Расчет!T32*12,0)</f>
        <v>2760</v>
      </c>
      <c r="U14" s="61">
        <f>ROUND([1]Расчет!U32*12,0)</f>
        <v>3036</v>
      </c>
      <c r="V14" s="61">
        <f>ROUND([1]Расчет!V32*12,0)</f>
        <v>3312</v>
      </c>
      <c r="W14" s="61">
        <f>ROUND([1]Расчет!W32*12,0)</f>
        <v>3588</v>
      </c>
      <c r="X14" s="61">
        <f>ROUND([1]Расчет!X32*12,0)</f>
        <v>3864</v>
      </c>
    </row>
    <row r="15" spans="1:24">
      <c r="A15" s="45">
        <v>9</v>
      </c>
      <c r="B15" s="61">
        <f>ROUND([1]Расчет!B33*12,0)</f>
        <v>2484</v>
      </c>
      <c r="C15" s="61">
        <f>ROUND([1]Расчет!C33*12,0)</f>
        <v>2208</v>
      </c>
      <c r="D15" s="61">
        <f>ROUND([1]Расчет!D33*12,0)</f>
        <v>1932</v>
      </c>
      <c r="E15" s="61">
        <f>ROUND([1]Расчет!E33*12,0)</f>
        <v>1656</v>
      </c>
      <c r="F15" s="61">
        <f>ROUND([1]Расчет!F33*12,0)</f>
        <v>1380</v>
      </c>
      <c r="G15" s="61">
        <f>ROUND([1]Расчет!G33*12,0)</f>
        <v>1104</v>
      </c>
      <c r="H15" s="61">
        <f>ROUND([1]Расчет!H33*12,0)</f>
        <v>828</v>
      </c>
      <c r="I15" s="61">
        <f>ROUND([1]Расчет!I33*12,0)</f>
        <v>552</v>
      </c>
      <c r="J15" s="61">
        <f>ROUND([1]Расчет!J33*12,0)</f>
        <v>276</v>
      </c>
      <c r="K15" s="60">
        <f>ROUND([1]Расчет!K33*12,0)</f>
        <v>276</v>
      </c>
      <c r="L15" s="61">
        <f>ROUND([1]Расчет!L33*12,0)</f>
        <v>276</v>
      </c>
      <c r="M15" s="61">
        <f>ROUND([1]Расчет!M33*12,0)</f>
        <v>552</v>
      </c>
      <c r="N15" s="61">
        <f>ROUND([1]Расчет!N33*12,0)</f>
        <v>828</v>
      </c>
      <c r="O15" s="61">
        <f>ROUND([1]Расчет!O33*12,0)</f>
        <v>1104</v>
      </c>
      <c r="P15" s="61">
        <f>ROUND([1]Расчет!P33*12,0)</f>
        <v>1380</v>
      </c>
      <c r="Q15" s="61">
        <f>ROUND([1]Расчет!Q33*12,0)</f>
        <v>1656</v>
      </c>
      <c r="R15" s="61">
        <f>ROUND([1]Расчет!R33*12,0)</f>
        <v>1932</v>
      </c>
      <c r="S15" s="61">
        <f>ROUND([1]Расчет!S33*12,0)</f>
        <v>2208</v>
      </c>
      <c r="T15" s="61">
        <f>ROUND([1]Расчет!T33*12,0)</f>
        <v>2484</v>
      </c>
      <c r="U15" s="61">
        <f>ROUND([1]Расчет!U33*12,0)</f>
        <v>2760</v>
      </c>
      <c r="V15" s="61">
        <f>ROUND([1]Расчет!V33*12,0)</f>
        <v>3036</v>
      </c>
      <c r="W15" s="61">
        <f>ROUND([1]Расчет!W33*12,0)</f>
        <v>3312</v>
      </c>
      <c r="X15" s="61">
        <f>ROUND([1]Расчет!X33*12,0)</f>
        <v>3588</v>
      </c>
    </row>
    <row r="16" spans="1:24">
      <c r="A16" s="45">
        <v>10</v>
      </c>
      <c r="B16" s="61">
        <f>ROUND([1]Расчет!B34*12,0)</f>
        <v>2760</v>
      </c>
      <c r="C16" s="61">
        <f>ROUND([1]Расчет!C34*12,0)</f>
        <v>2484</v>
      </c>
      <c r="D16" s="61">
        <f>ROUND([1]Расчет!D34*12,0)</f>
        <v>2208</v>
      </c>
      <c r="E16" s="61">
        <f>ROUND([1]Расчет!E34*12,0)</f>
        <v>1932</v>
      </c>
      <c r="F16" s="61">
        <f>ROUND([1]Расчет!F34*12,0)</f>
        <v>1656</v>
      </c>
      <c r="G16" s="61">
        <f>ROUND([1]Расчет!G34*12,0)</f>
        <v>1380</v>
      </c>
      <c r="H16" s="61">
        <f>ROUND([1]Расчет!H34*12,0)</f>
        <v>1104</v>
      </c>
      <c r="I16" s="61">
        <f>ROUND([1]Расчет!I34*12,0)</f>
        <v>828</v>
      </c>
      <c r="J16" s="61">
        <f>ROUND([1]Расчет!J34*12,0)</f>
        <v>552</v>
      </c>
      <c r="K16" s="61">
        <f>ROUND([1]Расчет!K34*12,0)</f>
        <v>276</v>
      </c>
      <c r="L16" s="60">
        <f>ROUND([1]Расчет!L34*12,0)</f>
        <v>276</v>
      </c>
      <c r="M16" s="61">
        <f>ROUND([1]Расчет!M34*12,0)</f>
        <v>276</v>
      </c>
      <c r="N16" s="61">
        <f>ROUND([1]Расчет!N34*12,0)</f>
        <v>552</v>
      </c>
      <c r="O16" s="61">
        <f>ROUND([1]Расчет!O34*12,0)</f>
        <v>828</v>
      </c>
      <c r="P16" s="61">
        <f>ROUND([1]Расчет!P34*12,0)</f>
        <v>1104</v>
      </c>
      <c r="Q16" s="61">
        <f>ROUND([1]Расчет!Q34*12,0)</f>
        <v>1380</v>
      </c>
      <c r="R16" s="61">
        <f>ROUND([1]Расчет!R34*12,0)</f>
        <v>1656</v>
      </c>
      <c r="S16" s="61">
        <f>ROUND([1]Расчет!S34*12,0)</f>
        <v>1932</v>
      </c>
      <c r="T16" s="61">
        <f>ROUND([1]Расчет!T34*12,0)</f>
        <v>2208</v>
      </c>
      <c r="U16" s="61">
        <f>ROUND([1]Расчет!U34*12,0)</f>
        <v>2484</v>
      </c>
      <c r="V16" s="61">
        <f>ROUND([1]Расчет!V34*12,0)</f>
        <v>2760</v>
      </c>
      <c r="W16" s="61">
        <f>ROUND([1]Расчет!W34*12,0)</f>
        <v>3036</v>
      </c>
      <c r="X16" s="61">
        <f>ROUND([1]Расчет!X34*12,0)</f>
        <v>3312</v>
      </c>
    </row>
    <row r="17" spans="1:24">
      <c r="A17" s="45">
        <v>11</v>
      </c>
      <c r="B17" s="61">
        <f>ROUND([1]Расчет!B35*12,0)</f>
        <v>3036</v>
      </c>
      <c r="C17" s="61">
        <f>ROUND([1]Расчет!C35*12,0)</f>
        <v>2760</v>
      </c>
      <c r="D17" s="61">
        <f>ROUND([1]Расчет!D35*12,0)</f>
        <v>2484</v>
      </c>
      <c r="E17" s="61">
        <f>ROUND([1]Расчет!E35*12,0)</f>
        <v>2208</v>
      </c>
      <c r="F17" s="61">
        <f>ROUND([1]Расчет!F35*12,0)</f>
        <v>1932</v>
      </c>
      <c r="G17" s="61">
        <f>ROUND([1]Расчет!G35*12,0)</f>
        <v>1656</v>
      </c>
      <c r="H17" s="61">
        <f>ROUND([1]Расчет!H35*12,0)</f>
        <v>1380</v>
      </c>
      <c r="I17" s="61">
        <f>ROUND([1]Расчет!I35*12,0)</f>
        <v>1104</v>
      </c>
      <c r="J17" s="61">
        <f>ROUND([1]Расчет!J35*12,0)</f>
        <v>828</v>
      </c>
      <c r="K17" s="61">
        <f>ROUND([1]Расчет!K35*12,0)</f>
        <v>552</v>
      </c>
      <c r="L17" s="61">
        <f>ROUND([1]Расчет!L35*12,0)</f>
        <v>276</v>
      </c>
      <c r="M17" s="60">
        <f>ROUND([1]Расчет!M35*12,0)</f>
        <v>276</v>
      </c>
      <c r="N17" s="61">
        <f>ROUND([1]Расчет!N35*12,0)</f>
        <v>276</v>
      </c>
      <c r="O17" s="61">
        <f>ROUND([1]Расчет!O35*12,0)</f>
        <v>552</v>
      </c>
      <c r="P17" s="61">
        <f>ROUND([1]Расчет!P35*12,0)</f>
        <v>828</v>
      </c>
      <c r="Q17" s="61">
        <f>ROUND([1]Расчет!Q35*12,0)</f>
        <v>1104</v>
      </c>
      <c r="R17" s="61">
        <f>ROUND([1]Расчет!R35*12,0)</f>
        <v>1380</v>
      </c>
      <c r="S17" s="61">
        <f>ROUND([1]Расчет!S35*12,0)</f>
        <v>1656</v>
      </c>
      <c r="T17" s="61">
        <f>ROUND([1]Расчет!T35*12,0)</f>
        <v>1932</v>
      </c>
      <c r="U17" s="61">
        <f>ROUND([1]Расчет!U35*12,0)</f>
        <v>2208</v>
      </c>
      <c r="V17" s="61">
        <f>ROUND([1]Расчет!V35*12,0)</f>
        <v>2484</v>
      </c>
      <c r="W17" s="61">
        <f>ROUND([1]Расчет!W35*12,0)</f>
        <v>2760</v>
      </c>
      <c r="X17" s="61">
        <f>ROUND([1]Расчет!X35*12,0)</f>
        <v>3036</v>
      </c>
    </row>
    <row r="18" spans="1:24">
      <c r="A18" s="45">
        <v>12</v>
      </c>
      <c r="B18" s="61">
        <f>ROUND([1]Расчет!B36*12,0)</f>
        <v>3312</v>
      </c>
      <c r="C18" s="61">
        <f>ROUND([1]Расчет!C36*12,0)</f>
        <v>3036</v>
      </c>
      <c r="D18" s="61">
        <f>ROUND([1]Расчет!D36*12,0)</f>
        <v>2760</v>
      </c>
      <c r="E18" s="61">
        <f>ROUND([1]Расчет!E36*12,0)</f>
        <v>2484</v>
      </c>
      <c r="F18" s="61">
        <f>ROUND([1]Расчет!F36*12,0)</f>
        <v>2208</v>
      </c>
      <c r="G18" s="61">
        <f>ROUND([1]Расчет!G36*12,0)</f>
        <v>1932</v>
      </c>
      <c r="H18" s="61">
        <f>ROUND([1]Расчет!H36*12,0)</f>
        <v>1656</v>
      </c>
      <c r="I18" s="61">
        <f>ROUND([1]Расчет!I36*12,0)</f>
        <v>1380</v>
      </c>
      <c r="J18" s="61">
        <f>ROUND([1]Расчет!J36*12,0)</f>
        <v>1104</v>
      </c>
      <c r="K18" s="61">
        <f>ROUND([1]Расчет!K36*12,0)</f>
        <v>828</v>
      </c>
      <c r="L18" s="61">
        <f>ROUND([1]Расчет!L36*12,0)</f>
        <v>552</v>
      </c>
      <c r="M18" s="61">
        <f>ROUND([1]Расчет!M36*12,0)</f>
        <v>276</v>
      </c>
      <c r="N18" s="60">
        <f>ROUND([1]Расчет!N36*12,0)</f>
        <v>276</v>
      </c>
      <c r="O18" s="61">
        <f>ROUND([1]Расчет!O36*12,0)</f>
        <v>276</v>
      </c>
      <c r="P18" s="61">
        <f>ROUND([1]Расчет!P36*12,0)</f>
        <v>552</v>
      </c>
      <c r="Q18" s="61">
        <f>ROUND([1]Расчет!Q36*12,0)</f>
        <v>828</v>
      </c>
      <c r="R18" s="61">
        <f>ROUND([1]Расчет!R36*12,0)</f>
        <v>1104</v>
      </c>
      <c r="S18" s="61">
        <f>ROUND([1]Расчет!S36*12,0)</f>
        <v>1380</v>
      </c>
      <c r="T18" s="61">
        <f>ROUND([1]Расчет!T36*12,0)</f>
        <v>1656</v>
      </c>
      <c r="U18" s="61">
        <f>ROUND([1]Расчет!U36*12,0)</f>
        <v>1932</v>
      </c>
      <c r="V18" s="61">
        <f>ROUND([1]Расчет!V36*12,0)</f>
        <v>2208</v>
      </c>
      <c r="W18" s="61">
        <f>ROUND([1]Расчет!W36*12,0)</f>
        <v>2484</v>
      </c>
      <c r="X18" s="61">
        <f>ROUND([1]Расчет!X36*12,0)</f>
        <v>2760</v>
      </c>
    </row>
    <row r="19" spans="1:24">
      <c r="A19" s="45">
        <v>13</v>
      </c>
      <c r="B19" s="61">
        <f>ROUND([1]Расчет!B37*12,0)</f>
        <v>3588</v>
      </c>
      <c r="C19" s="61">
        <f>ROUND([1]Расчет!C37*12,0)</f>
        <v>3312</v>
      </c>
      <c r="D19" s="61">
        <f>ROUND([1]Расчет!D37*12,0)</f>
        <v>3036</v>
      </c>
      <c r="E19" s="61">
        <f>ROUND([1]Расчет!E37*12,0)</f>
        <v>2760</v>
      </c>
      <c r="F19" s="61">
        <f>ROUND([1]Расчет!F37*12,0)</f>
        <v>2484</v>
      </c>
      <c r="G19" s="61">
        <f>ROUND([1]Расчет!G37*12,0)</f>
        <v>2208</v>
      </c>
      <c r="H19" s="61">
        <f>ROUND([1]Расчет!H37*12,0)</f>
        <v>1932</v>
      </c>
      <c r="I19" s="61">
        <f>ROUND([1]Расчет!I37*12,0)</f>
        <v>1656</v>
      </c>
      <c r="J19" s="61">
        <f>ROUND([1]Расчет!J37*12,0)</f>
        <v>1380</v>
      </c>
      <c r="K19" s="61">
        <f>ROUND([1]Расчет!K37*12,0)</f>
        <v>1104</v>
      </c>
      <c r="L19" s="61">
        <f>ROUND([1]Расчет!L37*12,0)</f>
        <v>828</v>
      </c>
      <c r="M19" s="61">
        <f>ROUND([1]Расчет!M37*12,0)</f>
        <v>552</v>
      </c>
      <c r="N19" s="61">
        <f>ROUND([1]Расчет!N37*12,0)</f>
        <v>276</v>
      </c>
      <c r="O19" s="60">
        <f>ROUND([1]Расчет!O37*12,0)</f>
        <v>276</v>
      </c>
      <c r="P19" s="61">
        <f>ROUND([1]Расчет!P37*12,0)</f>
        <v>276</v>
      </c>
      <c r="Q19" s="61">
        <f>ROUND([1]Расчет!Q37*12,0)</f>
        <v>552</v>
      </c>
      <c r="R19" s="61">
        <f>ROUND([1]Расчет!R37*12,0)</f>
        <v>828</v>
      </c>
      <c r="S19" s="61">
        <f>ROUND([1]Расчет!S37*12,0)</f>
        <v>1104</v>
      </c>
      <c r="T19" s="61">
        <f>ROUND([1]Расчет!T37*12,0)</f>
        <v>1380</v>
      </c>
      <c r="U19" s="61">
        <f>ROUND([1]Расчет!U37*12,0)</f>
        <v>1656</v>
      </c>
      <c r="V19" s="61">
        <f>ROUND([1]Расчет!V37*12,0)</f>
        <v>1932</v>
      </c>
      <c r="W19" s="61">
        <f>ROUND([1]Расчет!W37*12,0)</f>
        <v>2208</v>
      </c>
      <c r="X19" s="61">
        <f>ROUND([1]Расчет!X37*12,0)</f>
        <v>2484</v>
      </c>
    </row>
    <row r="20" spans="1:24">
      <c r="A20" s="45">
        <v>14</v>
      </c>
      <c r="B20" s="61">
        <f>ROUND([1]Расчет!B38*12,0)</f>
        <v>3864</v>
      </c>
      <c r="C20" s="61">
        <f>ROUND([1]Расчет!C38*12,0)</f>
        <v>3588</v>
      </c>
      <c r="D20" s="61">
        <f>ROUND([1]Расчет!D38*12,0)</f>
        <v>3312</v>
      </c>
      <c r="E20" s="61">
        <f>ROUND([1]Расчет!E38*12,0)</f>
        <v>3036</v>
      </c>
      <c r="F20" s="61">
        <f>ROUND([1]Расчет!F38*12,0)</f>
        <v>2760</v>
      </c>
      <c r="G20" s="61">
        <f>ROUND([1]Расчет!G38*12,0)</f>
        <v>2484</v>
      </c>
      <c r="H20" s="61">
        <f>ROUND([1]Расчет!H38*12,0)</f>
        <v>2208</v>
      </c>
      <c r="I20" s="61">
        <f>ROUND([1]Расчет!I38*12,0)</f>
        <v>1932</v>
      </c>
      <c r="J20" s="61">
        <f>ROUND([1]Расчет!J38*12,0)</f>
        <v>1656</v>
      </c>
      <c r="K20" s="61">
        <f>ROUND([1]Расчет!K38*12,0)</f>
        <v>1380</v>
      </c>
      <c r="L20" s="61">
        <f>ROUND([1]Расчет!L38*12,0)</f>
        <v>1104</v>
      </c>
      <c r="M20" s="61">
        <f>ROUND([1]Расчет!M38*12,0)</f>
        <v>828</v>
      </c>
      <c r="N20" s="61">
        <f>ROUND([1]Расчет!N38*12,0)</f>
        <v>552</v>
      </c>
      <c r="O20" s="61">
        <f>ROUND([1]Расчет!O38*12,0)</f>
        <v>276</v>
      </c>
      <c r="P20" s="60">
        <f>ROUND([1]Расчет!P38*12,0)</f>
        <v>276</v>
      </c>
      <c r="Q20" s="61">
        <f>ROUND([1]Расчет!Q38*12,0)</f>
        <v>276</v>
      </c>
      <c r="R20" s="61">
        <f>ROUND([1]Расчет!R38*12,0)</f>
        <v>552</v>
      </c>
      <c r="S20" s="61">
        <f>ROUND([1]Расчет!S38*12,0)</f>
        <v>828</v>
      </c>
      <c r="T20" s="61">
        <f>ROUND([1]Расчет!T38*12,0)</f>
        <v>1104</v>
      </c>
      <c r="U20" s="61">
        <f>ROUND([1]Расчет!U38*12,0)</f>
        <v>1380</v>
      </c>
      <c r="V20" s="61">
        <f>ROUND([1]Расчет!V38*12,0)</f>
        <v>1656</v>
      </c>
      <c r="W20" s="61">
        <f>ROUND([1]Расчет!W38*12,0)</f>
        <v>1932</v>
      </c>
      <c r="X20" s="61">
        <f>ROUND([1]Расчет!X38*12,0)</f>
        <v>2208</v>
      </c>
    </row>
    <row r="21" spans="1:24">
      <c r="A21" s="45">
        <v>15</v>
      </c>
      <c r="B21" s="61">
        <f>ROUND([1]Расчет!B39*12,0)</f>
        <v>4140</v>
      </c>
      <c r="C21" s="61">
        <f>ROUND([1]Расчет!C39*12,0)</f>
        <v>3864</v>
      </c>
      <c r="D21" s="61">
        <f>ROUND([1]Расчет!D39*12,0)</f>
        <v>3588</v>
      </c>
      <c r="E21" s="61">
        <f>ROUND([1]Расчет!E39*12,0)</f>
        <v>3312</v>
      </c>
      <c r="F21" s="61">
        <f>ROUND([1]Расчет!F39*12,0)</f>
        <v>3036</v>
      </c>
      <c r="G21" s="61">
        <f>ROUND([1]Расчет!G39*12,0)</f>
        <v>2760</v>
      </c>
      <c r="H21" s="61">
        <f>ROUND([1]Расчет!H39*12,0)</f>
        <v>2484</v>
      </c>
      <c r="I21" s="61">
        <f>ROUND([1]Расчет!I39*12,0)</f>
        <v>2208</v>
      </c>
      <c r="J21" s="61">
        <f>ROUND([1]Расчет!J39*12,0)</f>
        <v>1932</v>
      </c>
      <c r="K21" s="61">
        <f>ROUND([1]Расчет!K39*12,0)</f>
        <v>1656</v>
      </c>
      <c r="L21" s="61">
        <f>ROUND([1]Расчет!L39*12,0)</f>
        <v>1380</v>
      </c>
      <c r="M21" s="61">
        <f>ROUND([1]Расчет!M39*12,0)</f>
        <v>1104</v>
      </c>
      <c r="N21" s="61">
        <f>ROUND([1]Расчет!N39*12,0)</f>
        <v>828</v>
      </c>
      <c r="O21" s="61">
        <f>ROUND([1]Расчет!O39*12,0)</f>
        <v>552</v>
      </c>
      <c r="P21" s="61">
        <f>ROUND([1]Расчет!P39*12,0)</f>
        <v>276</v>
      </c>
      <c r="Q21" s="60">
        <f>ROUND([1]Расчет!Q39*12,0)</f>
        <v>276</v>
      </c>
      <c r="R21" s="61">
        <f>ROUND([1]Расчет!R39*12,0)</f>
        <v>276</v>
      </c>
      <c r="S21" s="61">
        <f>ROUND([1]Расчет!S39*12,0)</f>
        <v>552</v>
      </c>
      <c r="T21" s="61">
        <f>ROUND([1]Расчет!T39*12,0)</f>
        <v>828</v>
      </c>
      <c r="U21" s="61">
        <f>ROUND([1]Расчет!U39*12,0)</f>
        <v>1104</v>
      </c>
      <c r="V21" s="61">
        <f>ROUND([1]Расчет!V39*12,0)</f>
        <v>1380</v>
      </c>
      <c r="W21" s="61">
        <f>ROUND([1]Расчет!W39*12,0)</f>
        <v>1656</v>
      </c>
      <c r="X21" s="61">
        <f>ROUND([1]Расчет!X39*12,0)</f>
        <v>1932</v>
      </c>
    </row>
    <row r="22" spans="1:24">
      <c r="A22" s="45">
        <v>16</v>
      </c>
      <c r="B22" s="61">
        <f>ROUND([1]Расчет!B40*12,0)</f>
        <v>4416</v>
      </c>
      <c r="C22" s="61">
        <f>ROUND([1]Расчет!C40*12,0)</f>
        <v>4140</v>
      </c>
      <c r="D22" s="61">
        <f>ROUND([1]Расчет!D40*12,0)</f>
        <v>3864</v>
      </c>
      <c r="E22" s="61">
        <f>ROUND([1]Расчет!E40*12,0)</f>
        <v>3588</v>
      </c>
      <c r="F22" s="61">
        <f>ROUND([1]Расчет!F40*12,0)</f>
        <v>3312</v>
      </c>
      <c r="G22" s="61">
        <f>ROUND([1]Расчет!G40*12,0)</f>
        <v>3036</v>
      </c>
      <c r="H22" s="61">
        <f>ROUND([1]Расчет!H40*12,0)</f>
        <v>2760</v>
      </c>
      <c r="I22" s="61">
        <f>ROUND([1]Расчет!I40*12,0)</f>
        <v>2484</v>
      </c>
      <c r="J22" s="61">
        <f>ROUND([1]Расчет!J40*12,0)</f>
        <v>2208</v>
      </c>
      <c r="K22" s="61">
        <f>ROUND([1]Расчет!K40*12,0)</f>
        <v>1932</v>
      </c>
      <c r="L22" s="61">
        <f>ROUND([1]Расчет!L40*12,0)</f>
        <v>1656</v>
      </c>
      <c r="M22" s="61">
        <f>ROUND([1]Расчет!M40*12,0)</f>
        <v>1380</v>
      </c>
      <c r="N22" s="61">
        <f>ROUND([1]Расчет!N40*12,0)</f>
        <v>1104</v>
      </c>
      <c r="O22" s="61">
        <f>ROUND([1]Расчет!O40*12,0)</f>
        <v>828</v>
      </c>
      <c r="P22" s="61">
        <f>ROUND([1]Расчет!P40*12,0)</f>
        <v>552</v>
      </c>
      <c r="Q22" s="61">
        <f>ROUND([1]Расчет!Q40*12,0)</f>
        <v>276</v>
      </c>
      <c r="R22" s="60">
        <f>ROUND([1]Расчет!R40*12,0)</f>
        <v>276</v>
      </c>
      <c r="S22" s="61">
        <f>ROUND([1]Расчет!S40*12,0)</f>
        <v>276</v>
      </c>
      <c r="T22" s="61">
        <f>ROUND([1]Расчет!T40*12,0)</f>
        <v>552</v>
      </c>
      <c r="U22" s="61">
        <f>ROUND([1]Расчет!U40*12,0)</f>
        <v>828</v>
      </c>
      <c r="V22" s="61">
        <f>ROUND([1]Расчет!V40*12,0)</f>
        <v>1104</v>
      </c>
      <c r="W22" s="61">
        <f>ROUND([1]Расчет!W40*12,0)</f>
        <v>1380</v>
      </c>
      <c r="X22" s="61">
        <f>ROUND([1]Расчет!X40*12,0)</f>
        <v>1656</v>
      </c>
    </row>
    <row r="23" spans="1:24">
      <c r="A23" s="45">
        <v>17</v>
      </c>
      <c r="B23" s="61">
        <f>ROUND([1]Расчет!B41*12,0)</f>
        <v>4692</v>
      </c>
      <c r="C23" s="61">
        <f>ROUND([1]Расчет!C41*12,0)</f>
        <v>4416</v>
      </c>
      <c r="D23" s="61">
        <f>ROUND([1]Расчет!D41*12,0)</f>
        <v>4140</v>
      </c>
      <c r="E23" s="61">
        <f>ROUND([1]Расчет!E41*12,0)</f>
        <v>3864</v>
      </c>
      <c r="F23" s="61">
        <f>ROUND([1]Расчет!F41*12,0)</f>
        <v>3588</v>
      </c>
      <c r="G23" s="61">
        <f>ROUND([1]Расчет!G41*12,0)</f>
        <v>3312</v>
      </c>
      <c r="H23" s="61">
        <f>ROUND([1]Расчет!H41*12,0)</f>
        <v>3036</v>
      </c>
      <c r="I23" s="61">
        <f>ROUND([1]Расчет!I41*12,0)</f>
        <v>2760</v>
      </c>
      <c r="J23" s="61">
        <f>ROUND([1]Расчет!J41*12,0)</f>
        <v>2484</v>
      </c>
      <c r="K23" s="61">
        <f>ROUND([1]Расчет!K41*12,0)</f>
        <v>2208</v>
      </c>
      <c r="L23" s="61">
        <f>ROUND([1]Расчет!L41*12,0)</f>
        <v>1932</v>
      </c>
      <c r="M23" s="61">
        <f>ROUND([1]Расчет!M41*12,0)</f>
        <v>1656</v>
      </c>
      <c r="N23" s="61">
        <f>ROUND([1]Расчет!N41*12,0)</f>
        <v>1380</v>
      </c>
      <c r="O23" s="61">
        <f>ROUND([1]Расчет!O41*12,0)</f>
        <v>1104</v>
      </c>
      <c r="P23" s="61">
        <f>ROUND([1]Расчет!P41*12,0)</f>
        <v>828</v>
      </c>
      <c r="Q23" s="61">
        <f>ROUND([1]Расчет!Q41*12,0)</f>
        <v>552</v>
      </c>
      <c r="R23" s="61">
        <f>ROUND([1]Расчет!R41*12,0)</f>
        <v>276</v>
      </c>
      <c r="S23" s="60">
        <f>ROUND([1]Расчет!S41*12,0)</f>
        <v>276</v>
      </c>
      <c r="T23" s="61">
        <f>ROUND([1]Расчет!T41*12,0)</f>
        <v>276</v>
      </c>
      <c r="U23" s="61">
        <f>ROUND([1]Расчет!U41*12,0)</f>
        <v>552</v>
      </c>
      <c r="V23" s="61">
        <f>ROUND([1]Расчет!V41*12,0)</f>
        <v>828</v>
      </c>
      <c r="W23" s="61">
        <f>ROUND([1]Расчет!W41*12,0)</f>
        <v>1104</v>
      </c>
      <c r="X23" s="61">
        <f>ROUND([1]Расчет!X41*12,0)</f>
        <v>1380</v>
      </c>
    </row>
    <row r="24" spans="1:24">
      <c r="A24" s="45">
        <v>18</v>
      </c>
      <c r="B24" s="61">
        <f>ROUND([1]Расчет!B42*12,0)</f>
        <v>4968</v>
      </c>
      <c r="C24" s="61">
        <f>ROUND([1]Расчет!C42*12,0)</f>
        <v>4692</v>
      </c>
      <c r="D24" s="61">
        <f>ROUND([1]Расчет!D42*12,0)</f>
        <v>4416</v>
      </c>
      <c r="E24" s="61">
        <f>ROUND([1]Расчет!E42*12,0)</f>
        <v>4140</v>
      </c>
      <c r="F24" s="61">
        <f>ROUND([1]Расчет!F42*12,0)</f>
        <v>3864</v>
      </c>
      <c r="G24" s="61">
        <f>ROUND([1]Расчет!G42*12,0)</f>
        <v>3588</v>
      </c>
      <c r="H24" s="61">
        <f>ROUND([1]Расчет!H42*12,0)</f>
        <v>3312</v>
      </c>
      <c r="I24" s="61">
        <f>ROUND([1]Расчет!I42*12,0)</f>
        <v>3036</v>
      </c>
      <c r="J24" s="61">
        <f>ROUND([1]Расчет!J42*12,0)</f>
        <v>2760</v>
      </c>
      <c r="K24" s="61">
        <f>ROUND([1]Расчет!K42*12,0)</f>
        <v>2484</v>
      </c>
      <c r="L24" s="61">
        <f>ROUND([1]Расчет!L42*12,0)</f>
        <v>2208</v>
      </c>
      <c r="M24" s="61">
        <f>ROUND([1]Расчет!M42*12,0)</f>
        <v>1932</v>
      </c>
      <c r="N24" s="61">
        <f>ROUND([1]Расчет!N42*12,0)</f>
        <v>1656</v>
      </c>
      <c r="O24" s="61">
        <f>ROUND([1]Расчет!O42*12,0)</f>
        <v>1380</v>
      </c>
      <c r="P24" s="61">
        <f>ROUND([1]Расчет!P42*12,0)</f>
        <v>1104</v>
      </c>
      <c r="Q24" s="61">
        <f>ROUND([1]Расчет!Q42*12,0)</f>
        <v>828</v>
      </c>
      <c r="R24" s="61">
        <f>ROUND([1]Расчет!R42*12,0)</f>
        <v>552</v>
      </c>
      <c r="S24" s="61">
        <f>ROUND([1]Расчет!S42*12,0)</f>
        <v>276</v>
      </c>
      <c r="T24" s="60">
        <f>ROUND([1]Расчет!T42*12,0)</f>
        <v>276</v>
      </c>
      <c r="U24" s="61">
        <f>ROUND([1]Расчет!U42*12,0)</f>
        <v>276</v>
      </c>
      <c r="V24" s="61">
        <f>ROUND([1]Расчет!V42*12,0)</f>
        <v>552</v>
      </c>
      <c r="W24" s="61">
        <f>ROUND([1]Расчет!W42*12,0)</f>
        <v>828</v>
      </c>
      <c r="X24" s="61">
        <f>ROUND([1]Расчет!X42*12,0)</f>
        <v>1104</v>
      </c>
    </row>
    <row r="25" spans="1:24">
      <c r="A25" s="45">
        <v>19</v>
      </c>
      <c r="B25" s="61">
        <f>ROUND([1]Расчет!B43*12,0)</f>
        <v>5244</v>
      </c>
      <c r="C25" s="61">
        <f>ROUND([1]Расчет!C43*12,0)</f>
        <v>4968</v>
      </c>
      <c r="D25" s="61">
        <f>ROUND([1]Расчет!D43*12,0)</f>
        <v>4692</v>
      </c>
      <c r="E25" s="61">
        <f>ROUND([1]Расчет!E43*12,0)</f>
        <v>4416</v>
      </c>
      <c r="F25" s="61">
        <f>ROUND([1]Расчет!F43*12,0)</f>
        <v>4140</v>
      </c>
      <c r="G25" s="61">
        <f>ROUND([1]Расчет!G43*12,0)</f>
        <v>3864</v>
      </c>
      <c r="H25" s="61">
        <f>ROUND([1]Расчет!H43*12,0)</f>
        <v>3588</v>
      </c>
      <c r="I25" s="61">
        <f>ROUND([1]Расчет!I43*12,0)</f>
        <v>3312</v>
      </c>
      <c r="J25" s="61">
        <f>ROUND([1]Расчет!J43*12,0)</f>
        <v>3036</v>
      </c>
      <c r="K25" s="61">
        <f>ROUND([1]Расчет!K43*12,0)</f>
        <v>2760</v>
      </c>
      <c r="L25" s="61">
        <f>ROUND([1]Расчет!L43*12,0)</f>
        <v>2484</v>
      </c>
      <c r="M25" s="61">
        <f>ROUND([1]Расчет!M43*12,0)</f>
        <v>2208</v>
      </c>
      <c r="N25" s="61">
        <f>ROUND([1]Расчет!N43*12,0)</f>
        <v>1932</v>
      </c>
      <c r="O25" s="61">
        <f>ROUND([1]Расчет!O43*12,0)</f>
        <v>1656</v>
      </c>
      <c r="P25" s="61">
        <f>ROUND([1]Расчет!P43*12,0)</f>
        <v>1380</v>
      </c>
      <c r="Q25" s="61">
        <f>ROUND([1]Расчет!Q43*12,0)</f>
        <v>1104</v>
      </c>
      <c r="R25" s="61">
        <f>ROUND([1]Расчет!R43*12,0)</f>
        <v>828</v>
      </c>
      <c r="S25" s="61">
        <f>ROUND([1]Расчет!S43*12,0)</f>
        <v>552</v>
      </c>
      <c r="T25" s="61">
        <f>ROUND([1]Расчет!T43*12,0)</f>
        <v>276</v>
      </c>
      <c r="U25" s="60">
        <f>ROUND([1]Расчет!U43*12,0)</f>
        <v>276</v>
      </c>
      <c r="V25" s="61">
        <f>ROUND([1]Расчет!V43*12,0)</f>
        <v>276</v>
      </c>
      <c r="W25" s="61">
        <f>ROUND([1]Расчет!W43*12,0)</f>
        <v>552</v>
      </c>
      <c r="X25" s="61">
        <f>ROUND([1]Расчет!X43*12,0)</f>
        <v>828</v>
      </c>
    </row>
    <row r="26" spans="1:24">
      <c r="A26" s="45">
        <v>20</v>
      </c>
      <c r="B26" s="61">
        <f>ROUND([1]Расчет!B44*12,0)</f>
        <v>5520</v>
      </c>
      <c r="C26" s="61">
        <f>ROUND([1]Расчет!C44*12,0)</f>
        <v>5244</v>
      </c>
      <c r="D26" s="61">
        <f>ROUND([1]Расчет!D44*12,0)</f>
        <v>4968</v>
      </c>
      <c r="E26" s="61">
        <f>ROUND([1]Расчет!E44*12,0)</f>
        <v>4692</v>
      </c>
      <c r="F26" s="61">
        <f>ROUND([1]Расчет!F44*12,0)</f>
        <v>4416</v>
      </c>
      <c r="G26" s="61">
        <f>ROUND([1]Расчет!G44*12,0)</f>
        <v>4140</v>
      </c>
      <c r="H26" s="61">
        <f>ROUND([1]Расчет!H44*12,0)</f>
        <v>3864</v>
      </c>
      <c r="I26" s="61">
        <f>ROUND([1]Расчет!I44*12,0)</f>
        <v>3588</v>
      </c>
      <c r="J26" s="61">
        <f>ROUND([1]Расчет!J44*12,0)</f>
        <v>3312</v>
      </c>
      <c r="K26" s="61">
        <f>ROUND([1]Расчет!K44*12,0)</f>
        <v>3036</v>
      </c>
      <c r="L26" s="61">
        <f>ROUND([1]Расчет!L44*12,0)</f>
        <v>2760</v>
      </c>
      <c r="M26" s="61">
        <f>ROUND([1]Расчет!M44*12,0)</f>
        <v>2484</v>
      </c>
      <c r="N26" s="61">
        <f>ROUND([1]Расчет!N44*12,0)</f>
        <v>2208</v>
      </c>
      <c r="O26" s="61">
        <f>ROUND([1]Расчет!O44*12,0)</f>
        <v>1932</v>
      </c>
      <c r="P26" s="61">
        <f>ROUND([1]Расчет!P44*12,0)</f>
        <v>1656</v>
      </c>
      <c r="Q26" s="61">
        <f>ROUND([1]Расчет!Q44*12,0)</f>
        <v>1380</v>
      </c>
      <c r="R26" s="61">
        <f>ROUND([1]Расчет!R44*12,0)</f>
        <v>1104</v>
      </c>
      <c r="S26" s="61">
        <f>ROUND([1]Расчет!S44*12,0)</f>
        <v>828</v>
      </c>
      <c r="T26" s="61">
        <f>ROUND([1]Расчет!T44*12,0)</f>
        <v>552</v>
      </c>
      <c r="U26" s="61">
        <f>ROUND([1]Расчет!U44*12,0)</f>
        <v>276</v>
      </c>
      <c r="V26" s="60">
        <f>ROUND([1]Расчет!V44*12,0)</f>
        <v>276</v>
      </c>
      <c r="W26" s="61">
        <f>ROUND([1]Расчет!W44*12,0)</f>
        <v>276</v>
      </c>
      <c r="X26" s="61">
        <f>ROUND([1]Расчет!X44*12,0)</f>
        <v>552</v>
      </c>
    </row>
    <row r="27" spans="1:24">
      <c r="A27" s="45">
        <v>21</v>
      </c>
      <c r="B27" s="61">
        <f>ROUND([1]Расчет!B45*12,0)</f>
        <v>5796</v>
      </c>
      <c r="C27" s="61">
        <f>ROUND([1]Расчет!C45*12,0)</f>
        <v>5520</v>
      </c>
      <c r="D27" s="61">
        <f>ROUND([1]Расчет!D45*12,0)</f>
        <v>5244</v>
      </c>
      <c r="E27" s="61">
        <f>ROUND([1]Расчет!E45*12,0)</f>
        <v>4968</v>
      </c>
      <c r="F27" s="61">
        <f>ROUND([1]Расчет!F45*12,0)</f>
        <v>4692</v>
      </c>
      <c r="G27" s="61">
        <f>ROUND([1]Расчет!G45*12,0)</f>
        <v>4416</v>
      </c>
      <c r="H27" s="61">
        <f>ROUND([1]Расчет!H45*12,0)</f>
        <v>4140</v>
      </c>
      <c r="I27" s="61">
        <f>ROUND([1]Расчет!I45*12,0)</f>
        <v>3864</v>
      </c>
      <c r="J27" s="61">
        <f>ROUND([1]Расчет!J45*12,0)</f>
        <v>3588</v>
      </c>
      <c r="K27" s="61">
        <f>ROUND([1]Расчет!K45*12,0)</f>
        <v>3312</v>
      </c>
      <c r="L27" s="61">
        <f>ROUND([1]Расчет!L45*12,0)</f>
        <v>3036</v>
      </c>
      <c r="M27" s="61">
        <f>ROUND([1]Расчет!M45*12,0)</f>
        <v>2760</v>
      </c>
      <c r="N27" s="61">
        <f>ROUND([1]Расчет!N45*12,0)</f>
        <v>2484</v>
      </c>
      <c r="O27" s="61">
        <f>ROUND([1]Расчет!O45*12,0)</f>
        <v>2208</v>
      </c>
      <c r="P27" s="61">
        <f>ROUND([1]Расчет!P45*12,0)</f>
        <v>1932</v>
      </c>
      <c r="Q27" s="61">
        <f>ROUND([1]Расчет!Q45*12,0)</f>
        <v>1656</v>
      </c>
      <c r="R27" s="61">
        <f>ROUND([1]Расчет!R45*12,0)</f>
        <v>1380</v>
      </c>
      <c r="S27" s="61">
        <f>ROUND([1]Расчет!S45*12,0)</f>
        <v>1104</v>
      </c>
      <c r="T27" s="61">
        <f>ROUND([1]Расчет!T45*12,0)</f>
        <v>828</v>
      </c>
      <c r="U27" s="61">
        <f>ROUND([1]Расчет!U45*12,0)</f>
        <v>552</v>
      </c>
      <c r="V27" s="61">
        <f>ROUND([1]Расчет!V45*12,0)</f>
        <v>276</v>
      </c>
      <c r="W27" s="60">
        <f>ROUND([1]Расчет!W45*12,0)</f>
        <v>276</v>
      </c>
      <c r="X27" s="61">
        <f>ROUND([1]Расчет!X45*12,0)</f>
        <v>276</v>
      </c>
    </row>
    <row r="28" spans="1:24">
      <c r="A28" s="45">
        <v>22</v>
      </c>
      <c r="B28" s="61">
        <f>ROUND([1]Расчет!B46*12,0)</f>
        <v>6072</v>
      </c>
      <c r="C28" s="61">
        <f>ROUND([1]Расчет!C46*12,0)</f>
        <v>5796</v>
      </c>
      <c r="D28" s="61">
        <f>ROUND([1]Расчет!D46*12,0)</f>
        <v>5520</v>
      </c>
      <c r="E28" s="61">
        <f>ROUND([1]Расчет!E46*12,0)</f>
        <v>5244</v>
      </c>
      <c r="F28" s="61">
        <f>ROUND([1]Расчет!F46*12,0)</f>
        <v>4968</v>
      </c>
      <c r="G28" s="61">
        <f>ROUND([1]Расчет!G46*12,0)</f>
        <v>4692</v>
      </c>
      <c r="H28" s="61">
        <f>ROUND([1]Расчет!H46*12,0)</f>
        <v>4416</v>
      </c>
      <c r="I28" s="61">
        <f>ROUND([1]Расчет!I46*12,0)</f>
        <v>4140</v>
      </c>
      <c r="J28" s="61">
        <f>ROUND([1]Расчет!J46*12,0)</f>
        <v>3864</v>
      </c>
      <c r="K28" s="61">
        <f>ROUND([1]Расчет!K46*12,0)</f>
        <v>3588</v>
      </c>
      <c r="L28" s="61">
        <f>ROUND([1]Расчет!L46*12,0)</f>
        <v>3312</v>
      </c>
      <c r="M28" s="61">
        <f>ROUND([1]Расчет!M46*12,0)</f>
        <v>3036</v>
      </c>
      <c r="N28" s="61">
        <f>ROUND([1]Расчет!N46*12,0)</f>
        <v>2760</v>
      </c>
      <c r="O28" s="61">
        <f>ROUND([1]Расчет!O46*12,0)</f>
        <v>2484</v>
      </c>
      <c r="P28" s="61">
        <f>ROUND([1]Расчет!P46*12,0)</f>
        <v>2208</v>
      </c>
      <c r="Q28" s="61">
        <f>ROUND([1]Расчет!Q46*12,0)</f>
        <v>1932</v>
      </c>
      <c r="R28" s="61">
        <f>ROUND([1]Расчет!R46*12,0)</f>
        <v>1656</v>
      </c>
      <c r="S28" s="61">
        <f>ROUND([1]Расчет!S46*12,0)</f>
        <v>1380</v>
      </c>
      <c r="T28" s="61">
        <f>ROUND([1]Расчет!T46*12,0)</f>
        <v>1104</v>
      </c>
      <c r="U28" s="61">
        <f>ROUND([1]Расчет!U46*12,0)</f>
        <v>828</v>
      </c>
      <c r="V28" s="61">
        <f>ROUND([1]Расчет!V46*12,0)</f>
        <v>552</v>
      </c>
      <c r="W28" s="61">
        <f>ROUND([1]Расчет!W46*12,0)</f>
        <v>276</v>
      </c>
      <c r="X28" s="60">
        <f>ROUND([1]Расчет!X46*12,0)</f>
        <v>276</v>
      </c>
    </row>
    <row r="29" spans="1:24">
      <c r="A29" s="84"/>
      <c r="C29" s="85"/>
      <c r="D29" s="85"/>
      <c r="E29" s="85"/>
      <c r="F29" s="85"/>
      <c r="G29" s="86"/>
      <c r="H29" s="86"/>
      <c r="I29" s="86"/>
      <c r="J29" s="86"/>
      <c r="K29" s="86"/>
      <c r="L29" s="86"/>
      <c r="M29" s="84"/>
      <c r="N29" s="84"/>
    </row>
    <row r="30" spans="1:24">
      <c r="A30" s="84"/>
      <c r="D30" s="85"/>
      <c r="E30" s="85"/>
      <c r="F30" s="85"/>
      <c r="G30" s="86"/>
      <c r="H30" s="86"/>
      <c r="I30" s="86"/>
      <c r="J30" s="86"/>
      <c r="K30" s="86"/>
      <c r="L30" s="86"/>
      <c r="M30" s="84"/>
      <c r="N30" s="84"/>
      <c r="S30" s="40"/>
    </row>
    <row r="31" spans="1:24">
      <c r="A31" s="84"/>
      <c r="D31" s="85"/>
      <c r="E31" s="85"/>
      <c r="F31" s="85"/>
      <c r="G31" s="86"/>
      <c r="H31" s="86"/>
      <c r="I31" s="86"/>
      <c r="J31" s="86"/>
      <c r="K31" s="86"/>
      <c r="L31" s="86"/>
      <c r="M31" s="84"/>
      <c r="N31" s="84"/>
      <c r="S31" s="84"/>
    </row>
    <row r="32" spans="1:24">
      <c r="A32" s="84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4"/>
      <c r="N32" s="84"/>
    </row>
    <row r="33" spans="1:19">
      <c r="A33" s="84"/>
      <c r="D33" s="85"/>
      <c r="E33" s="85"/>
      <c r="F33" s="85"/>
      <c r="G33" s="86"/>
      <c r="H33" s="86"/>
      <c r="I33" s="86"/>
      <c r="J33" s="86"/>
      <c r="K33" s="86"/>
      <c r="L33" s="86"/>
      <c r="M33" s="84"/>
      <c r="N33" s="84"/>
    </row>
    <row r="34" spans="1:19">
      <c r="A34" s="84"/>
      <c r="D34" s="85"/>
      <c r="E34" s="85"/>
      <c r="F34" s="85"/>
      <c r="G34" s="86"/>
      <c r="H34" s="86"/>
      <c r="I34" s="86"/>
      <c r="J34" s="86"/>
      <c r="K34" s="86"/>
      <c r="L34" s="86"/>
      <c r="M34" s="84"/>
      <c r="N34" s="85"/>
      <c r="S34" s="84"/>
    </row>
  </sheetData>
  <mergeCells count="3">
    <mergeCell ref="A1:X1"/>
    <mergeCell ref="A2:X2"/>
    <mergeCell ref="A3:X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2"/>
  <sheetViews>
    <sheetView view="pageBreakPreview" zoomScale="80" zoomScaleNormal="100" zoomScaleSheetLayoutView="80" workbookViewId="0">
      <selection activeCell="A3" sqref="A3:X3"/>
    </sheetView>
  </sheetViews>
  <sheetFormatPr defaultRowHeight="15"/>
  <cols>
    <col min="1" max="1" width="9.85546875" customWidth="1"/>
    <col min="2" max="19" width="10.85546875" customWidth="1"/>
    <col min="257" max="257" width="9.85546875" customWidth="1"/>
    <col min="258" max="275" width="10.85546875" customWidth="1"/>
    <col min="513" max="513" width="9.85546875" customWidth="1"/>
    <col min="514" max="531" width="10.85546875" customWidth="1"/>
    <col min="769" max="769" width="9.85546875" customWidth="1"/>
    <col min="770" max="787" width="10.85546875" customWidth="1"/>
    <col min="1025" max="1025" width="9.85546875" customWidth="1"/>
    <col min="1026" max="1043" width="10.85546875" customWidth="1"/>
    <col min="1281" max="1281" width="9.85546875" customWidth="1"/>
    <col min="1282" max="1299" width="10.85546875" customWidth="1"/>
    <col min="1537" max="1537" width="9.85546875" customWidth="1"/>
    <col min="1538" max="1555" width="10.85546875" customWidth="1"/>
    <col min="1793" max="1793" width="9.85546875" customWidth="1"/>
    <col min="1794" max="1811" width="10.85546875" customWidth="1"/>
    <col min="2049" max="2049" width="9.85546875" customWidth="1"/>
    <col min="2050" max="2067" width="10.85546875" customWidth="1"/>
    <col min="2305" max="2305" width="9.85546875" customWidth="1"/>
    <col min="2306" max="2323" width="10.85546875" customWidth="1"/>
    <col min="2561" max="2561" width="9.85546875" customWidth="1"/>
    <col min="2562" max="2579" width="10.85546875" customWidth="1"/>
    <col min="2817" max="2817" width="9.85546875" customWidth="1"/>
    <col min="2818" max="2835" width="10.85546875" customWidth="1"/>
    <col min="3073" max="3073" width="9.85546875" customWidth="1"/>
    <col min="3074" max="3091" width="10.85546875" customWidth="1"/>
    <col min="3329" max="3329" width="9.85546875" customWidth="1"/>
    <col min="3330" max="3347" width="10.85546875" customWidth="1"/>
    <col min="3585" max="3585" width="9.85546875" customWidth="1"/>
    <col min="3586" max="3603" width="10.85546875" customWidth="1"/>
    <col min="3841" max="3841" width="9.85546875" customWidth="1"/>
    <col min="3842" max="3859" width="10.85546875" customWidth="1"/>
    <col min="4097" max="4097" width="9.85546875" customWidth="1"/>
    <col min="4098" max="4115" width="10.85546875" customWidth="1"/>
    <col min="4353" max="4353" width="9.85546875" customWidth="1"/>
    <col min="4354" max="4371" width="10.85546875" customWidth="1"/>
    <col min="4609" max="4609" width="9.85546875" customWidth="1"/>
    <col min="4610" max="4627" width="10.85546875" customWidth="1"/>
    <col min="4865" max="4865" width="9.85546875" customWidth="1"/>
    <col min="4866" max="4883" width="10.85546875" customWidth="1"/>
    <col min="5121" max="5121" width="9.85546875" customWidth="1"/>
    <col min="5122" max="5139" width="10.85546875" customWidth="1"/>
    <col min="5377" max="5377" width="9.85546875" customWidth="1"/>
    <col min="5378" max="5395" width="10.85546875" customWidth="1"/>
    <col min="5633" max="5633" width="9.85546875" customWidth="1"/>
    <col min="5634" max="5651" width="10.85546875" customWidth="1"/>
    <col min="5889" max="5889" width="9.85546875" customWidth="1"/>
    <col min="5890" max="5907" width="10.85546875" customWidth="1"/>
    <col min="6145" max="6145" width="9.85546875" customWidth="1"/>
    <col min="6146" max="6163" width="10.85546875" customWidth="1"/>
    <col min="6401" max="6401" width="9.85546875" customWidth="1"/>
    <col min="6402" max="6419" width="10.85546875" customWidth="1"/>
    <col min="6657" max="6657" width="9.85546875" customWidth="1"/>
    <col min="6658" max="6675" width="10.85546875" customWidth="1"/>
    <col min="6913" max="6913" width="9.85546875" customWidth="1"/>
    <col min="6914" max="6931" width="10.85546875" customWidth="1"/>
    <col min="7169" max="7169" width="9.85546875" customWidth="1"/>
    <col min="7170" max="7187" width="10.85546875" customWidth="1"/>
    <col min="7425" max="7425" width="9.85546875" customWidth="1"/>
    <col min="7426" max="7443" width="10.85546875" customWidth="1"/>
    <col min="7681" max="7681" width="9.85546875" customWidth="1"/>
    <col min="7682" max="7699" width="10.85546875" customWidth="1"/>
    <col min="7937" max="7937" width="9.85546875" customWidth="1"/>
    <col min="7938" max="7955" width="10.85546875" customWidth="1"/>
    <col min="8193" max="8193" width="9.85546875" customWidth="1"/>
    <col min="8194" max="8211" width="10.85546875" customWidth="1"/>
    <col min="8449" max="8449" width="9.85546875" customWidth="1"/>
    <col min="8450" max="8467" width="10.85546875" customWidth="1"/>
    <col min="8705" max="8705" width="9.85546875" customWidth="1"/>
    <col min="8706" max="8723" width="10.85546875" customWidth="1"/>
    <col min="8961" max="8961" width="9.85546875" customWidth="1"/>
    <col min="8962" max="8979" width="10.85546875" customWidth="1"/>
    <col min="9217" max="9217" width="9.85546875" customWidth="1"/>
    <col min="9218" max="9235" width="10.85546875" customWidth="1"/>
    <col min="9473" max="9473" width="9.85546875" customWidth="1"/>
    <col min="9474" max="9491" width="10.85546875" customWidth="1"/>
    <col min="9729" max="9729" width="9.85546875" customWidth="1"/>
    <col min="9730" max="9747" width="10.85546875" customWidth="1"/>
    <col min="9985" max="9985" width="9.85546875" customWidth="1"/>
    <col min="9986" max="10003" width="10.85546875" customWidth="1"/>
    <col min="10241" max="10241" width="9.85546875" customWidth="1"/>
    <col min="10242" max="10259" width="10.85546875" customWidth="1"/>
    <col min="10497" max="10497" width="9.85546875" customWidth="1"/>
    <col min="10498" max="10515" width="10.85546875" customWidth="1"/>
    <col min="10753" max="10753" width="9.85546875" customWidth="1"/>
    <col min="10754" max="10771" width="10.85546875" customWidth="1"/>
    <col min="11009" max="11009" width="9.85546875" customWidth="1"/>
    <col min="11010" max="11027" width="10.85546875" customWidth="1"/>
    <col min="11265" max="11265" width="9.85546875" customWidth="1"/>
    <col min="11266" max="11283" width="10.85546875" customWidth="1"/>
    <col min="11521" max="11521" width="9.85546875" customWidth="1"/>
    <col min="11522" max="11539" width="10.85546875" customWidth="1"/>
    <col min="11777" max="11777" width="9.85546875" customWidth="1"/>
    <col min="11778" max="11795" width="10.85546875" customWidth="1"/>
    <col min="12033" max="12033" width="9.85546875" customWidth="1"/>
    <col min="12034" max="12051" width="10.85546875" customWidth="1"/>
    <col min="12289" max="12289" width="9.85546875" customWidth="1"/>
    <col min="12290" max="12307" width="10.85546875" customWidth="1"/>
    <col min="12545" max="12545" width="9.85546875" customWidth="1"/>
    <col min="12546" max="12563" width="10.85546875" customWidth="1"/>
    <col min="12801" max="12801" width="9.85546875" customWidth="1"/>
    <col min="12802" max="12819" width="10.85546875" customWidth="1"/>
    <col min="13057" max="13057" width="9.85546875" customWidth="1"/>
    <col min="13058" max="13075" width="10.85546875" customWidth="1"/>
    <col min="13313" max="13313" width="9.85546875" customWidth="1"/>
    <col min="13314" max="13331" width="10.85546875" customWidth="1"/>
    <col min="13569" max="13569" width="9.85546875" customWidth="1"/>
    <col min="13570" max="13587" width="10.85546875" customWidth="1"/>
    <col min="13825" max="13825" width="9.85546875" customWidth="1"/>
    <col min="13826" max="13843" width="10.85546875" customWidth="1"/>
    <col min="14081" max="14081" width="9.85546875" customWidth="1"/>
    <col min="14082" max="14099" width="10.85546875" customWidth="1"/>
    <col min="14337" max="14337" width="9.85546875" customWidth="1"/>
    <col min="14338" max="14355" width="10.85546875" customWidth="1"/>
    <col min="14593" max="14593" width="9.85546875" customWidth="1"/>
    <col min="14594" max="14611" width="10.85546875" customWidth="1"/>
    <col min="14849" max="14849" width="9.85546875" customWidth="1"/>
    <col min="14850" max="14867" width="10.85546875" customWidth="1"/>
    <col min="15105" max="15105" width="9.85546875" customWidth="1"/>
    <col min="15106" max="15123" width="10.85546875" customWidth="1"/>
    <col min="15361" max="15361" width="9.85546875" customWidth="1"/>
    <col min="15362" max="15379" width="10.85546875" customWidth="1"/>
    <col min="15617" max="15617" width="9.85546875" customWidth="1"/>
    <col min="15618" max="15635" width="10.85546875" customWidth="1"/>
    <col min="15873" max="15873" width="9.85546875" customWidth="1"/>
    <col min="15874" max="15891" width="10.85546875" customWidth="1"/>
    <col min="16129" max="16129" width="9.85546875" customWidth="1"/>
    <col min="16130" max="16147" width="10.85546875" customWidth="1"/>
  </cols>
  <sheetData>
    <row r="1" spans="1:24" s="47" customFormat="1" ht="18.75">
      <c r="A1" s="128"/>
      <c r="B1" s="128"/>
      <c r="C1" s="128"/>
      <c r="D1" s="128"/>
      <c r="E1" s="129"/>
      <c r="F1" s="68"/>
      <c r="G1" s="68"/>
      <c r="H1" s="68"/>
      <c r="I1" s="68"/>
      <c r="J1" s="68"/>
      <c r="K1" s="68"/>
      <c r="L1" s="68"/>
      <c r="R1" s="63"/>
      <c r="S1" s="63"/>
    </row>
    <row r="2" spans="1:24" s="47" customFormat="1" ht="18.75">
      <c r="A2" s="175" t="s">
        <v>65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4" s="47" customFormat="1" ht="18.75">
      <c r="A3" s="175" t="s">
        <v>75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4" s="47" customFormat="1" ht="19.5" thickBot="1">
      <c r="A4" s="176" t="s">
        <v>88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4" s="47" customFormat="1" ht="29.25" customHeight="1" thickBot="1">
      <c r="A5" s="28" t="s">
        <v>35</v>
      </c>
      <c r="B5" s="69">
        <v>0</v>
      </c>
      <c r="C5" s="70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  <c r="M5" s="70">
        <v>11</v>
      </c>
      <c r="N5" s="70">
        <v>12</v>
      </c>
      <c r="O5" s="70">
        <v>13</v>
      </c>
      <c r="P5" s="70">
        <v>14</v>
      </c>
      <c r="Q5" s="71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2">
        <v>22</v>
      </c>
    </row>
    <row r="6" spans="1:24" s="47" customFormat="1" ht="18.75">
      <c r="A6" s="73">
        <v>0</v>
      </c>
      <c r="B6" s="74">
        <f>'[2]зонный полный (23 руб.)'!B13/4</f>
        <v>5.75</v>
      </c>
      <c r="C6" s="75">
        <f>'[2]зонный полный (23 руб.)'!C13/4</f>
        <v>5.75</v>
      </c>
      <c r="D6" s="75">
        <f>'[2]зонный полный (23 руб.)'!D13/4</f>
        <v>11.5</v>
      </c>
      <c r="E6" s="75">
        <f>'[2]зонный полный (23 руб.)'!E13/4</f>
        <v>17.25</v>
      </c>
      <c r="F6" s="75">
        <f>'[2]зонный полный (23 руб.)'!F13/4</f>
        <v>23</v>
      </c>
      <c r="G6" s="75">
        <f>'[2]зонный полный (23 руб.)'!G13/4</f>
        <v>28.75</v>
      </c>
      <c r="H6" s="75">
        <f>'[2]зонный полный (23 руб.)'!H13/4</f>
        <v>34.5</v>
      </c>
      <c r="I6" s="75">
        <f>'[2]зонный полный (23 руб.)'!I13/4</f>
        <v>40.25</v>
      </c>
      <c r="J6" s="75">
        <f>'[2]зонный полный (23 руб.)'!J13/4</f>
        <v>46</v>
      </c>
      <c r="K6" s="75">
        <f>'[2]зонный полный (23 руб.)'!K13/4</f>
        <v>51.75</v>
      </c>
      <c r="L6" s="75">
        <f>'[2]зонный полный (23 руб.)'!L13/4</f>
        <v>57.5</v>
      </c>
      <c r="M6" s="75">
        <f>'[2]зонный полный (23 руб.)'!M13/4</f>
        <v>63.25</v>
      </c>
      <c r="N6" s="75">
        <f>'[2]зонный полный (23 руб.)'!N13/4</f>
        <v>69</v>
      </c>
      <c r="O6" s="75">
        <f>'[2]зонный полный (23 руб.)'!O13/4</f>
        <v>74.75</v>
      </c>
      <c r="P6" s="75">
        <f>'[2]зонный полный (23 руб.)'!P13/4</f>
        <v>80.5</v>
      </c>
      <c r="Q6" s="75">
        <f>'[2]зонный полный (23 руб.)'!Q13/4</f>
        <v>86.25</v>
      </c>
      <c r="R6" s="75">
        <f>'[2]зонный полный (23 руб.)'!R13/4</f>
        <v>92</v>
      </c>
      <c r="S6" s="75">
        <f>'[2]зонный полный (23 руб.)'!S13/4</f>
        <v>97.75</v>
      </c>
      <c r="T6" s="75">
        <f>'[2]зонный полный (23 руб.)'!T13/4</f>
        <v>103.5</v>
      </c>
      <c r="U6" s="75">
        <f>'[2]зонный полный (23 руб.)'!U13/4</f>
        <v>109.25</v>
      </c>
      <c r="V6" s="75">
        <f>'[2]зонный полный (23 руб.)'!V13/4</f>
        <v>115</v>
      </c>
      <c r="W6" s="75">
        <f>'[2]зонный полный (23 руб.)'!W13/4</f>
        <v>120.75</v>
      </c>
      <c r="X6" s="76">
        <f>'[2]зонный полный (23 руб.)'!X13/4</f>
        <v>126.5</v>
      </c>
    </row>
    <row r="7" spans="1:24" s="47" customFormat="1" ht="18.75">
      <c r="A7" s="77">
        <v>1</v>
      </c>
      <c r="B7" s="78">
        <f>'[2]зонный полный (23 руб.)'!B14/4</f>
        <v>5.75</v>
      </c>
      <c r="C7" s="44">
        <f>'[2]зонный полный (23 руб.)'!C14/4</f>
        <v>5.75</v>
      </c>
      <c r="D7" s="41">
        <f>'[2]зонный полный (23 руб.)'!D14/4</f>
        <v>5.75</v>
      </c>
      <c r="E7" s="41">
        <f>'[2]зонный полный (23 руб.)'!E14/4</f>
        <v>11.5</v>
      </c>
      <c r="F7" s="41">
        <f>'[2]зонный полный (23 руб.)'!F14/4</f>
        <v>17.25</v>
      </c>
      <c r="G7" s="41">
        <f>'[2]зонный полный (23 руб.)'!G14/4</f>
        <v>23</v>
      </c>
      <c r="H7" s="41">
        <f>'[2]зонный полный (23 руб.)'!H14/4</f>
        <v>28.75</v>
      </c>
      <c r="I7" s="41">
        <f>'[2]зонный полный (23 руб.)'!I14/4</f>
        <v>34.5</v>
      </c>
      <c r="J7" s="41">
        <f>'[2]зонный полный (23 руб.)'!J14/4</f>
        <v>40.25</v>
      </c>
      <c r="K7" s="41">
        <f>'[2]зонный полный (23 руб.)'!K14/4</f>
        <v>46</v>
      </c>
      <c r="L7" s="41">
        <f>'[2]зонный полный (23 руб.)'!L14/4</f>
        <v>51.75</v>
      </c>
      <c r="M7" s="41">
        <f>'[2]зонный полный (23 руб.)'!M14/4</f>
        <v>57.5</v>
      </c>
      <c r="N7" s="41">
        <f>'[2]зонный полный (23 руб.)'!N14/4</f>
        <v>63.25</v>
      </c>
      <c r="O7" s="41">
        <f>'[2]зонный полный (23 руб.)'!O14/4</f>
        <v>69</v>
      </c>
      <c r="P7" s="41">
        <f>'[2]зонный полный (23 руб.)'!P14/4</f>
        <v>74.75</v>
      </c>
      <c r="Q7" s="41">
        <f>'[2]зонный полный (23 руб.)'!Q14/4</f>
        <v>80.5</v>
      </c>
      <c r="R7" s="41">
        <f>'[2]зонный полный (23 руб.)'!R14/4</f>
        <v>86.25</v>
      </c>
      <c r="S7" s="41">
        <f>'[2]зонный полный (23 руб.)'!S14/4</f>
        <v>92</v>
      </c>
      <c r="T7" s="41">
        <f>'[2]зонный полный (23 руб.)'!T14/4</f>
        <v>97.75</v>
      </c>
      <c r="U7" s="41">
        <f>'[2]зонный полный (23 руб.)'!U14/4</f>
        <v>103.5</v>
      </c>
      <c r="V7" s="41">
        <f>'[2]зонный полный (23 руб.)'!V14/4</f>
        <v>109.25</v>
      </c>
      <c r="W7" s="41">
        <f>'[2]зонный полный (23 руб.)'!W14/4</f>
        <v>115</v>
      </c>
      <c r="X7" s="49">
        <f>'[2]зонный полный (23 руб.)'!X14/4</f>
        <v>120.75</v>
      </c>
    </row>
    <row r="8" spans="1:24" s="47" customFormat="1" ht="18.75">
      <c r="A8" s="77">
        <v>2</v>
      </c>
      <c r="B8" s="78">
        <f>'[2]зонный полный (23 руб.)'!B15/4</f>
        <v>11.5</v>
      </c>
      <c r="C8" s="41">
        <f>'[2]зонный полный (23 руб.)'!C15/4</f>
        <v>5.75</v>
      </c>
      <c r="D8" s="44">
        <f>'[2]зонный полный (23 руб.)'!D15/4</f>
        <v>5.75</v>
      </c>
      <c r="E8" s="41">
        <f>'[2]зонный полный (23 руб.)'!E15/4</f>
        <v>5.75</v>
      </c>
      <c r="F8" s="41">
        <f>'[2]зонный полный (23 руб.)'!F15/4</f>
        <v>11.5</v>
      </c>
      <c r="G8" s="41">
        <f>'[2]зонный полный (23 руб.)'!G15/4</f>
        <v>17.25</v>
      </c>
      <c r="H8" s="41">
        <f>'[2]зонный полный (23 руб.)'!H15/4</f>
        <v>23</v>
      </c>
      <c r="I8" s="41">
        <f>'[2]зонный полный (23 руб.)'!I15/4</f>
        <v>28.75</v>
      </c>
      <c r="J8" s="41">
        <f>'[2]зонный полный (23 руб.)'!J15/4</f>
        <v>34.5</v>
      </c>
      <c r="K8" s="41">
        <f>'[2]зонный полный (23 руб.)'!K15/4</f>
        <v>40.25</v>
      </c>
      <c r="L8" s="41">
        <f>'[2]зонный полный (23 руб.)'!L15/4</f>
        <v>46</v>
      </c>
      <c r="M8" s="41">
        <f>'[2]зонный полный (23 руб.)'!M15/4</f>
        <v>51.75</v>
      </c>
      <c r="N8" s="41">
        <f>'[2]зонный полный (23 руб.)'!N15/4</f>
        <v>57.5</v>
      </c>
      <c r="O8" s="41">
        <f>'[2]зонный полный (23 руб.)'!O15/4</f>
        <v>63.25</v>
      </c>
      <c r="P8" s="41">
        <f>'[2]зонный полный (23 руб.)'!P15/4</f>
        <v>69</v>
      </c>
      <c r="Q8" s="41">
        <f>'[2]зонный полный (23 руб.)'!Q15/4</f>
        <v>74.75</v>
      </c>
      <c r="R8" s="41">
        <f>'[2]зонный полный (23 руб.)'!R15/4</f>
        <v>80.5</v>
      </c>
      <c r="S8" s="41">
        <f>'[2]зонный полный (23 руб.)'!S15/4</f>
        <v>86.25</v>
      </c>
      <c r="T8" s="41">
        <f>'[2]зонный полный (23 руб.)'!T15/4</f>
        <v>92</v>
      </c>
      <c r="U8" s="41">
        <f>'[2]зонный полный (23 руб.)'!U15/4</f>
        <v>97.75</v>
      </c>
      <c r="V8" s="41">
        <f>'[2]зонный полный (23 руб.)'!V15/4</f>
        <v>103.5</v>
      </c>
      <c r="W8" s="41">
        <f>'[2]зонный полный (23 руб.)'!W15/4</f>
        <v>109.25</v>
      </c>
      <c r="X8" s="49">
        <f>'[2]зонный полный (23 руб.)'!X15/4</f>
        <v>115</v>
      </c>
    </row>
    <row r="9" spans="1:24" s="47" customFormat="1" ht="18.75">
      <c r="A9" s="77">
        <v>3</v>
      </c>
      <c r="B9" s="78">
        <f>'[2]зонный полный (23 руб.)'!B16/4</f>
        <v>17.25</v>
      </c>
      <c r="C9" s="41">
        <f>'[2]зонный полный (23 руб.)'!C16/4</f>
        <v>11.5</v>
      </c>
      <c r="D9" s="41">
        <f>'[2]зонный полный (23 руб.)'!D16/4</f>
        <v>5.75</v>
      </c>
      <c r="E9" s="44">
        <f>'[2]зонный полный (23 руб.)'!E16/4</f>
        <v>5.75</v>
      </c>
      <c r="F9" s="41">
        <f>'[2]зонный полный (23 руб.)'!F16/4</f>
        <v>5.75</v>
      </c>
      <c r="G9" s="41">
        <f>'[2]зонный полный (23 руб.)'!G16/4</f>
        <v>11.5</v>
      </c>
      <c r="H9" s="41">
        <f>'[2]зонный полный (23 руб.)'!H16/4</f>
        <v>17.25</v>
      </c>
      <c r="I9" s="41">
        <f>'[2]зонный полный (23 руб.)'!I16/4</f>
        <v>23</v>
      </c>
      <c r="J9" s="41">
        <f>'[2]зонный полный (23 руб.)'!J16/4</f>
        <v>28.75</v>
      </c>
      <c r="K9" s="41">
        <f>'[2]зонный полный (23 руб.)'!K16/4</f>
        <v>34.5</v>
      </c>
      <c r="L9" s="41">
        <f>'[2]зонный полный (23 руб.)'!L16/4</f>
        <v>40.25</v>
      </c>
      <c r="M9" s="41">
        <f>'[2]зонный полный (23 руб.)'!M16/4</f>
        <v>46</v>
      </c>
      <c r="N9" s="41">
        <f>'[2]зонный полный (23 руб.)'!N16/4</f>
        <v>51.75</v>
      </c>
      <c r="O9" s="41">
        <f>'[2]зонный полный (23 руб.)'!O16/4</f>
        <v>57.5</v>
      </c>
      <c r="P9" s="41">
        <f>'[2]зонный полный (23 руб.)'!P16/4</f>
        <v>63.25</v>
      </c>
      <c r="Q9" s="41">
        <f>'[2]зонный полный (23 руб.)'!Q16/4</f>
        <v>69</v>
      </c>
      <c r="R9" s="41">
        <f>'[2]зонный полный (23 руб.)'!R16/4</f>
        <v>74.75</v>
      </c>
      <c r="S9" s="41">
        <f>'[2]зонный полный (23 руб.)'!S16/4</f>
        <v>80.5</v>
      </c>
      <c r="T9" s="41">
        <f>'[2]зонный полный (23 руб.)'!T16/4</f>
        <v>86.25</v>
      </c>
      <c r="U9" s="41">
        <f>'[2]зонный полный (23 руб.)'!U16/4</f>
        <v>92</v>
      </c>
      <c r="V9" s="41">
        <f>'[2]зонный полный (23 руб.)'!V16/4</f>
        <v>97.75</v>
      </c>
      <c r="W9" s="41">
        <f>'[2]зонный полный (23 руб.)'!W16/4</f>
        <v>103.5</v>
      </c>
      <c r="X9" s="49">
        <f>'[2]зонный полный (23 руб.)'!X16/4</f>
        <v>109.25</v>
      </c>
    </row>
    <row r="10" spans="1:24" s="47" customFormat="1" ht="18.75">
      <c r="A10" s="77">
        <v>4</v>
      </c>
      <c r="B10" s="78">
        <f>'[2]зонный полный (23 руб.)'!B17/4</f>
        <v>23</v>
      </c>
      <c r="C10" s="41">
        <f>'[2]зонный полный (23 руб.)'!C17/4</f>
        <v>17.25</v>
      </c>
      <c r="D10" s="41">
        <f>'[2]зонный полный (23 руб.)'!D17/4</f>
        <v>11.5</v>
      </c>
      <c r="E10" s="41">
        <f>'[2]зонный полный (23 руб.)'!E17/4</f>
        <v>5.75</v>
      </c>
      <c r="F10" s="44">
        <f>'[2]зонный полный (23 руб.)'!F17/4</f>
        <v>5.75</v>
      </c>
      <c r="G10" s="41">
        <f>'[2]зонный полный (23 руб.)'!G17/4</f>
        <v>5.75</v>
      </c>
      <c r="H10" s="41">
        <f>'[2]зонный полный (23 руб.)'!H17/4</f>
        <v>11.5</v>
      </c>
      <c r="I10" s="41">
        <f>'[2]зонный полный (23 руб.)'!I17/4</f>
        <v>17.25</v>
      </c>
      <c r="J10" s="41">
        <f>'[2]зонный полный (23 руб.)'!J17/4</f>
        <v>23</v>
      </c>
      <c r="K10" s="41">
        <f>'[2]зонный полный (23 руб.)'!K17/4</f>
        <v>28.75</v>
      </c>
      <c r="L10" s="41">
        <f>'[2]зонный полный (23 руб.)'!L17/4</f>
        <v>34.5</v>
      </c>
      <c r="M10" s="41">
        <f>'[2]зонный полный (23 руб.)'!M17/4</f>
        <v>40.25</v>
      </c>
      <c r="N10" s="41">
        <f>'[2]зонный полный (23 руб.)'!N17/4</f>
        <v>46</v>
      </c>
      <c r="O10" s="41">
        <f>'[2]зонный полный (23 руб.)'!O17/4</f>
        <v>51.75</v>
      </c>
      <c r="P10" s="41">
        <f>'[2]зонный полный (23 руб.)'!P17/4</f>
        <v>57.5</v>
      </c>
      <c r="Q10" s="41">
        <f>'[2]зонный полный (23 руб.)'!Q17/4</f>
        <v>63.25</v>
      </c>
      <c r="R10" s="41">
        <f>'[2]зонный полный (23 руб.)'!R17/4</f>
        <v>69</v>
      </c>
      <c r="S10" s="41">
        <f>'[2]зонный полный (23 руб.)'!S17/4</f>
        <v>74.75</v>
      </c>
      <c r="T10" s="41">
        <f>'[2]зонный полный (23 руб.)'!T17/4</f>
        <v>80.5</v>
      </c>
      <c r="U10" s="41">
        <f>'[2]зонный полный (23 руб.)'!U17/4</f>
        <v>86.25</v>
      </c>
      <c r="V10" s="41">
        <f>'[2]зонный полный (23 руб.)'!V17/4</f>
        <v>92</v>
      </c>
      <c r="W10" s="41">
        <f>'[2]зонный полный (23 руб.)'!W17/4</f>
        <v>97.75</v>
      </c>
      <c r="X10" s="49">
        <f>'[2]зонный полный (23 руб.)'!X17/4</f>
        <v>103.5</v>
      </c>
    </row>
    <row r="11" spans="1:24" s="47" customFormat="1" ht="18.75">
      <c r="A11" s="77">
        <v>5</v>
      </c>
      <c r="B11" s="78">
        <f>'[2]зонный полный (23 руб.)'!B18/4</f>
        <v>28.75</v>
      </c>
      <c r="C11" s="41">
        <f>'[2]зонный полный (23 руб.)'!C18/4</f>
        <v>23</v>
      </c>
      <c r="D11" s="41">
        <f>'[2]зонный полный (23 руб.)'!D18/4</f>
        <v>17.25</v>
      </c>
      <c r="E11" s="41">
        <f>'[2]зонный полный (23 руб.)'!E18/4</f>
        <v>11.5</v>
      </c>
      <c r="F11" s="41">
        <f>'[2]зонный полный (23 руб.)'!F18/4</f>
        <v>5.75</v>
      </c>
      <c r="G11" s="44">
        <f>'[2]зонный полный (23 руб.)'!G18/4</f>
        <v>5.75</v>
      </c>
      <c r="H11" s="41">
        <f>'[2]зонный полный (23 руб.)'!H18/4</f>
        <v>5.75</v>
      </c>
      <c r="I11" s="41">
        <f>'[2]зонный полный (23 руб.)'!I18/4</f>
        <v>11.5</v>
      </c>
      <c r="J11" s="41">
        <f>'[2]зонный полный (23 руб.)'!J18/4</f>
        <v>17.25</v>
      </c>
      <c r="K11" s="41">
        <f>'[2]зонный полный (23 руб.)'!K18/4</f>
        <v>23</v>
      </c>
      <c r="L11" s="41">
        <f>'[2]зонный полный (23 руб.)'!L18/4</f>
        <v>28.75</v>
      </c>
      <c r="M11" s="41">
        <f>'[2]зонный полный (23 руб.)'!M18/4</f>
        <v>34.5</v>
      </c>
      <c r="N11" s="41">
        <f>'[2]зонный полный (23 руб.)'!N18/4</f>
        <v>40.25</v>
      </c>
      <c r="O11" s="41">
        <f>'[2]зонный полный (23 руб.)'!O18/4</f>
        <v>46</v>
      </c>
      <c r="P11" s="41">
        <f>'[2]зонный полный (23 руб.)'!P18/4</f>
        <v>51.75</v>
      </c>
      <c r="Q11" s="41">
        <f>'[2]зонный полный (23 руб.)'!Q18/4</f>
        <v>57.5</v>
      </c>
      <c r="R11" s="41">
        <f>'[2]зонный полный (23 руб.)'!R18/4</f>
        <v>63.25</v>
      </c>
      <c r="S11" s="41">
        <f>'[2]зонный полный (23 руб.)'!S18/4</f>
        <v>69</v>
      </c>
      <c r="T11" s="41">
        <f>'[2]зонный полный (23 руб.)'!T18/4</f>
        <v>74.75</v>
      </c>
      <c r="U11" s="41">
        <f>'[2]зонный полный (23 руб.)'!U18/4</f>
        <v>80.5</v>
      </c>
      <c r="V11" s="41">
        <f>'[2]зонный полный (23 руб.)'!V18/4</f>
        <v>86.25</v>
      </c>
      <c r="W11" s="41">
        <f>'[2]зонный полный (23 руб.)'!W18/4</f>
        <v>92</v>
      </c>
      <c r="X11" s="49">
        <f>'[2]зонный полный (23 руб.)'!X18/4</f>
        <v>97.75</v>
      </c>
    </row>
    <row r="12" spans="1:24" s="47" customFormat="1" ht="18.75">
      <c r="A12" s="77">
        <v>6</v>
      </c>
      <c r="B12" s="78">
        <f>'[2]зонный полный (23 руб.)'!B19/4</f>
        <v>34.5</v>
      </c>
      <c r="C12" s="41">
        <f>'[2]зонный полный (23 руб.)'!C19/4</f>
        <v>28.75</v>
      </c>
      <c r="D12" s="41">
        <f>'[2]зонный полный (23 руб.)'!D19/4</f>
        <v>23</v>
      </c>
      <c r="E12" s="41">
        <f>'[2]зонный полный (23 руб.)'!E19/4</f>
        <v>17.25</v>
      </c>
      <c r="F12" s="41">
        <f>'[2]зонный полный (23 руб.)'!F19/4</f>
        <v>11.5</v>
      </c>
      <c r="G12" s="41">
        <f>'[2]зонный полный (23 руб.)'!G19/4</f>
        <v>5.75</v>
      </c>
      <c r="H12" s="44">
        <f>'[2]зонный полный (23 руб.)'!H19/4</f>
        <v>5.75</v>
      </c>
      <c r="I12" s="41">
        <f>'[2]зонный полный (23 руб.)'!I19/4</f>
        <v>5.75</v>
      </c>
      <c r="J12" s="41">
        <f>'[2]зонный полный (23 руб.)'!J19/4</f>
        <v>11.5</v>
      </c>
      <c r="K12" s="41">
        <f>'[2]зонный полный (23 руб.)'!K19/4</f>
        <v>17.25</v>
      </c>
      <c r="L12" s="41">
        <f>'[2]зонный полный (23 руб.)'!L19/4</f>
        <v>23</v>
      </c>
      <c r="M12" s="41">
        <f>'[2]зонный полный (23 руб.)'!M19/4</f>
        <v>28.75</v>
      </c>
      <c r="N12" s="41">
        <f>'[2]зонный полный (23 руб.)'!N19/4</f>
        <v>34.5</v>
      </c>
      <c r="O12" s="41">
        <f>'[2]зонный полный (23 руб.)'!O19/4</f>
        <v>40.25</v>
      </c>
      <c r="P12" s="41">
        <f>'[2]зонный полный (23 руб.)'!P19/4</f>
        <v>46</v>
      </c>
      <c r="Q12" s="41">
        <f>'[2]зонный полный (23 руб.)'!Q19/4</f>
        <v>51.75</v>
      </c>
      <c r="R12" s="41">
        <f>'[2]зонный полный (23 руб.)'!R19/4</f>
        <v>57.5</v>
      </c>
      <c r="S12" s="41">
        <f>'[2]зонный полный (23 руб.)'!S19/4</f>
        <v>63.25</v>
      </c>
      <c r="T12" s="41">
        <f>'[2]зонный полный (23 руб.)'!T19/4</f>
        <v>69</v>
      </c>
      <c r="U12" s="41">
        <f>'[2]зонный полный (23 руб.)'!U19/4</f>
        <v>74.75</v>
      </c>
      <c r="V12" s="41">
        <f>'[2]зонный полный (23 руб.)'!V19/4</f>
        <v>80.5</v>
      </c>
      <c r="W12" s="41">
        <f>'[2]зонный полный (23 руб.)'!W19/4</f>
        <v>86.25</v>
      </c>
      <c r="X12" s="49">
        <f>'[2]зонный полный (23 руб.)'!X19/4</f>
        <v>92</v>
      </c>
    </row>
    <row r="13" spans="1:24" s="47" customFormat="1" ht="18.75">
      <c r="A13" s="77">
        <v>7</v>
      </c>
      <c r="B13" s="78">
        <f>'[2]зонный полный (23 руб.)'!B20/4</f>
        <v>40.25</v>
      </c>
      <c r="C13" s="41">
        <f>'[2]зонный полный (23 руб.)'!C20/4</f>
        <v>34.5</v>
      </c>
      <c r="D13" s="41">
        <f>'[2]зонный полный (23 руб.)'!D20/4</f>
        <v>28.75</v>
      </c>
      <c r="E13" s="41">
        <f>'[2]зонный полный (23 руб.)'!E20/4</f>
        <v>23</v>
      </c>
      <c r="F13" s="41">
        <f>'[2]зонный полный (23 руб.)'!F20/4</f>
        <v>17.25</v>
      </c>
      <c r="G13" s="41">
        <f>'[2]зонный полный (23 руб.)'!G20/4</f>
        <v>11.5</v>
      </c>
      <c r="H13" s="41">
        <f>'[2]зонный полный (23 руб.)'!H20/4</f>
        <v>5.75</v>
      </c>
      <c r="I13" s="44">
        <f>'[2]зонный полный (23 руб.)'!I20/4</f>
        <v>5.75</v>
      </c>
      <c r="J13" s="41">
        <f>'[2]зонный полный (23 руб.)'!J20/4</f>
        <v>5.75</v>
      </c>
      <c r="K13" s="41">
        <f>'[2]зонный полный (23 руб.)'!K20/4</f>
        <v>11.5</v>
      </c>
      <c r="L13" s="41">
        <f>'[2]зонный полный (23 руб.)'!L20/4</f>
        <v>17.25</v>
      </c>
      <c r="M13" s="41">
        <f>'[2]зонный полный (23 руб.)'!M20/4</f>
        <v>23</v>
      </c>
      <c r="N13" s="41">
        <f>'[2]зонный полный (23 руб.)'!N20/4</f>
        <v>28.75</v>
      </c>
      <c r="O13" s="41">
        <f>'[2]зонный полный (23 руб.)'!O20/4</f>
        <v>34.5</v>
      </c>
      <c r="P13" s="41">
        <f>'[2]зонный полный (23 руб.)'!P20/4</f>
        <v>40.25</v>
      </c>
      <c r="Q13" s="41">
        <f>'[2]зонный полный (23 руб.)'!Q20/4</f>
        <v>46</v>
      </c>
      <c r="R13" s="41">
        <f>'[2]зонный полный (23 руб.)'!R20/4</f>
        <v>51.75</v>
      </c>
      <c r="S13" s="41">
        <f>'[2]зонный полный (23 руб.)'!S20/4</f>
        <v>57.5</v>
      </c>
      <c r="T13" s="41">
        <f>'[2]зонный полный (23 руб.)'!T20/4</f>
        <v>63.25</v>
      </c>
      <c r="U13" s="41">
        <f>'[2]зонный полный (23 руб.)'!U20/4</f>
        <v>69</v>
      </c>
      <c r="V13" s="41">
        <f>'[2]зонный полный (23 руб.)'!V20/4</f>
        <v>74.75</v>
      </c>
      <c r="W13" s="41">
        <f>'[2]зонный полный (23 руб.)'!W20/4</f>
        <v>80.5</v>
      </c>
      <c r="X13" s="49">
        <f>'[2]зонный полный (23 руб.)'!X20/4</f>
        <v>86.25</v>
      </c>
    </row>
    <row r="14" spans="1:24" s="47" customFormat="1" ht="18.75">
      <c r="A14" s="77">
        <v>8</v>
      </c>
      <c r="B14" s="78">
        <f>'[2]зонный полный (23 руб.)'!B21/4</f>
        <v>46</v>
      </c>
      <c r="C14" s="41">
        <f>'[2]зонный полный (23 руб.)'!C21/4</f>
        <v>40.25</v>
      </c>
      <c r="D14" s="41">
        <f>'[2]зонный полный (23 руб.)'!D21/4</f>
        <v>34.5</v>
      </c>
      <c r="E14" s="41">
        <f>'[2]зонный полный (23 руб.)'!E21/4</f>
        <v>28.75</v>
      </c>
      <c r="F14" s="41">
        <f>'[2]зонный полный (23 руб.)'!F21/4</f>
        <v>23</v>
      </c>
      <c r="G14" s="41">
        <f>'[2]зонный полный (23 руб.)'!G21/4</f>
        <v>17.25</v>
      </c>
      <c r="H14" s="41">
        <f>'[2]зонный полный (23 руб.)'!H21/4</f>
        <v>11.5</v>
      </c>
      <c r="I14" s="41">
        <f>'[2]зонный полный (23 руб.)'!I21/4</f>
        <v>5.75</v>
      </c>
      <c r="J14" s="44">
        <f>'[2]зонный полный (23 руб.)'!J21/4</f>
        <v>5.75</v>
      </c>
      <c r="K14" s="41">
        <f>'[2]зонный полный (23 руб.)'!K21/4</f>
        <v>5.75</v>
      </c>
      <c r="L14" s="41">
        <f>'[2]зонный полный (23 руб.)'!L21/4</f>
        <v>11.5</v>
      </c>
      <c r="M14" s="41">
        <f>'[2]зонный полный (23 руб.)'!M21/4</f>
        <v>17.25</v>
      </c>
      <c r="N14" s="41">
        <f>'[2]зонный полный (23 руб.)'!N21/4</f>
        <v>23</v>
      </c>
      <c r="O14" s="41">
        <f>'[2]зонный полный (23 руб.)'!O21/4</f>
        <v>28.75</v>
      </c>
      <c r="P14" s="41">
        <f>'[2]зонный полный (23 руб.)'!P21/4</f>
        <v>34.5</v>
      </c>
      <c r="Q14" s="41">
        <f>'[2]зонный полный (23 руб.)'!Q21/4</f>
        <v>40.25</v>
      </c>
      <c r="R14" s="41">
        <f>'[2]зонный полный (23 руб.)'!R21/4</f>
        <v>46</v>
      </c>
      <c r="S14" s="41">
        <f>'[2]зонный полный (23 руб.)'!S21/4</f>
        <v>51.75</v>
      </c>
      <c r="T14" s="41">
        <f>'[2]зонный полный (23 руб.)'!T21/4</f>
        <v>57.5</v>
      </c>
      <c r="U14" s="41">
        <f>'[2]зонный полный (23 руб.)'!U21/4</f>
        <v>63.25</v>
      </c>
      <c r="V14" s="41">
        <f>'[2]зонный полный (23 руб.)'!V21/4</f>
        <v>69</v>
      </c>
      <c r="W14" s="41">
        <f>'[2]зонный полный (23 руб.)'!W21/4</f>
        <v>74.75</v>
      </c>
      <c r="X14" s="49">
        <f>'[2]зонный полный (23 руб.)'!X21/4</f>
        <v>80.5</v>
      </c>
    </row>
    <row r="15" spans="1:24" s="47" customFormat="1" ht="18.75">
      <c r="A15" s="77">
        <v>9</v>
      </c>
      <c r="B15" s="78">
        <f>'[2]зонный полный (23 руб.)'!B22/4</f>
        <v>51.75</v>
      </c>
      <c r="C15" s="41">
        <f>'[2]зонный полный (23 руб.)'!C22/4</f>
        <v>46</v>
      </c>
      <c r="D15" s="41">
        <f>'[2]зонный полный (23 руб.)'!D22/4</f>
        <v>40.25</v>
      </c>
      <c r="E15" s="41">
        <f>'[2]зонный полный (23 руб.)'!E22/4</f>
        <v>34.5</v>
      </c>
      <c r="F15" s="41">
        <f>'[2]зонный полный (23 руб.)'!F22/4</f>
        <v>28.75</v>
      </c>
      <c r="G15" s="41">
        <f>'[2]зонный полный (23 руб.)'!G22/4</f>
        <v>23</v>
      </c>
      <c r="H15" s="41">
        <f>'[2]зонный полный (23 руб.)'!H22/4</f>
        <v>17.25</v>
      </c>
      <c r="I15" s="41">
        <f>'[2]зонный полный (23 руб.)'!I22/4</f>
        <v>11.5</v>
      </c>
      <c r="J15" s="41">
        <f>'[2]зонный полный (23 руб.)'!J22/4</f>
        <v>5.75</v>
      </c>
      <c r="K15" s="44">
        <f>'[2]зонный полный (23 руб.)'!K22/4</f>
        <v>5.75</v>
      </c>
      <c r="L15" s="41">
        <f>'[2]зонный полный (23 руб.)'!L22/4</f>
        <v>5.75</v>
      </c>
      <c r="M15" s="41">
        <f>'[2]зонный полный (23 руб.)'!M22/4</f>
        <v>11.5</v>
      </c>
      <c r="N15" s="41">
        <f>'[2]зонный полный (23 руб.)'!N22/4</f>
        <v>17.25</v>
      </c>
      <c r="O15" s="41">
        <f>'[2]зонный полный (23 руб.)'!O22/4</f>
        <v>23</v>
      </c>
      <c r="P15" s="41">
        <f>'[2]зонный полный (23 руб.)'!P22/4</f>
        <v>28.75</v>
      </c>
      <c r="Q15" s="41">
        <f>'[2]зонный полный (23 руб.)'!Q22/4</f>
        <v>34.5</v>
      </c>
      <c r="R15" s="41">
        <f>'[2]зонный полный (23 руб.)'!R22/4</f>
        <v>40.25</v>
      </c>
      <c r="S15" s="41">
        <f>'[2]зонный полный (23 руб.)'!S22/4</f>
        <v>46</v>
      </c>
      <c r="T15" s="41">
        <f>'[2]зонный полный (23 руб.)'!T22/4</f>
        <v>51.75</v>
      </c>
      <c r="U15" s="41">
        <f>'[2]зонный полный (23 руб.)'!U22/4</f>
        <v>57.5</v>
      </c>
      <c r="V15" s="41">
        <f>'[2]зонный полный (23 руб.)'!V22/4</f>
        <v>63.25</v>
      </c>
      <c r="W15" s="41">
        <f>'[2]зонный полный (23 руб.)'!W22/4</f>
        <v>69</v>
      </c>
      <c r="X15" s="49">
        <f>'[2]зонный полный (23 руб.)'!X22/4</f>
        <v>74.75</v>
      </c>
    </row>
    <row r="16" spans="1:24" s="47" customFormat="1" ht="18.75">
      <c r="A16" s="77">
        <v>10</v>
      </c>
      <c r="B16" s="78">
        <f>'[2]зонный полный (23 руб.)'!B23/4</f>
        <v>57.5</v>
      </c>
      <c r="C16" s="41">
        <f>'[2]зонный полный (23 руб.)'!C23/4</f>
        <v>51.75</v>
      </c>
      <c r="D16" s="41">
        <f>'[2]зонный полный (23 руб.)'!D23/4</f>
        <v>46</v>
      </c>
      <c r="E16" s="41">
        <f>'[2]зонный полный (23 руб.)'!E23/4</f>
        <v>40.25</v>
      </c>
      <c r="F16" s="41">
        <f>'[2]зонный полный (23 руб.)'!F23/4</f>
        <v>34.5</v>
      </c>
      <c r="G16" s="41">
        <f>'[2]зонный полный (23 руб.)'!G23/4</f>
        <v>28.75</v>
      </c>
      <c r="H16" s="41">
        <f>'[2]зонный полный (23 руб.)'!H23/4</f>
        <v>23</v>
      </c>
      <c r="I16" s="41">
        <f>'[2]зонный полный (23 руб.)'!I23/4</f>
        <v>17.25</v>
      </c>
      <c r="J16" s="41">
        <f>'[2]зонный полный (23 руб.)'!J23/4</f>
        <v>11.5</v>
      </c>
      <c r="K16" s="41">
        <f>'[2]зонный полный (23 руб.)'!K23/4</f>
        <v>5.75</v>
      </c>
      <c r="L16" s="44">
        <f>'[2]зонный полный (23 руб.)'!L23/4</f>
        <v>5.75</v>
      </c>
      <c r="M16" s="41">
        <f>'[2]зонный полный (23 руб.)'!M23/4</f>
        <v>5.75</v>
      </c>
      <c r="N16" s="41">
        <f>'[2]зонный полный (23 руб.)'!N23/4</f>
        <v>11.5</v>
      </c>
      <c r="O16" s="41">
        <f>'[2]зонный полный (23 руб.)'!O23/4</f>
        <v>17.25</v>
      </c>
      <c r="P16" s="41">
        <f>'[2]зонный полный (23 руб.)'!P23/4</f>
        <v>23</v>
      </c>
      <c r="Q16" s="41">
        <f>'[2]зонный полный (23 руб.)'!Q23/4</f>
        <v>28.75</v>
      </c>
      <c r="R16" s="41">
        <f>'[2]зонный полный (23 руб.)'!R23/4</f>
        <v>34.5</v>
      </c>
      <c r="S16" s="41">
        <f>'[2]зонный полный (23 руб.)'!S23/4</f>
        <v>40.25</v>
      </c>
      <c r="T16" s="41">
        <f>'[2]зонный полный (23 руб.)'!T23/4</f>
        <v>46</v>
      </c>
      <c r="U16" s="41">
        <f>'[2]зонный полный (23 руб.)'!U23/4</f>
        <v>51.75</v>
      </c>
      <c r="V16" s="41">
        <f>'[2]зонный полный (23 руб.)'!V23/4</f>
        <v>57.5</v>
      </c>
      <c r="W16" s="41">
        <f>'[2]зонный полный (23 руб.)'!W23/4</f>
        <v>63.25</v>
      </c>
      <c r="X16" s="49">
        <f>'[2]зонный полный (23 руб.)'!X23/4</f>
        <v>69</v>
      </c>
    </row>
    <row r="17" spans="1:24" s="47" customFormat="1" ht="18.75">
      <c r="A17" s="77">
        <v>11</v>
      </c>
      <c r="B17" s="78">
        <f>'[2]зонный полный (23 руб.)'!B24/4</f>
        <v>63.25</v>
      </c>
      <c r="C17" s="41">
        <f>'[2]зонный полный (23 руб.)'!C24/4</f>
        <v>57.5</v>
      </c>
      <c r="D17" s="41">
        <f>'[2]зонный полный (23 руб.)'!D24/4</f>
        <v>51.75</v>
      </c>
      <c r="E17" s="41">
        <f>'[2]зонный полный (23 руб.)'!E24/4</f>
        <v>46</v>
      </c>
      <c r="F17" s="41">
        <f>'[2]зонный полный (23 руб.)'!F24/4</f>
        <v>40.25</v>
      </c>
      <c r="G17" s="41">
        <f>'[2]зонный полный (23 руб.)'!G24/4</f>
        <v>34.5</v>
      </c>
      <c r="H17" s="41">
        <f>'[2]зонный полный (23 руб.)'!H24/4</f>
        <v>28.75</v>
      </c>
      <c r="I17" s="41">
        <f>'[2]зонный полный (23 руб.)'!I24/4</f>
        <v>23</v>
      </c>
      <c r="J17" s="41">
        <f>'[2]зонный полный (23 руб.)'!J24/4</f>
        <v>17.25</v>
      </c>
      <c r="K17" s="41">
        <f>'[2]зонный полный (23 руб.)'!K24/4</f>
        <v>11.5</v>
      </c>
      <c r="L17" s="41">
        <f>'[2]зонный полный (23 руб.)'!L24/4</f>
        <v>5.75</v>
      </c>
      <c r="M17" s="44">
        <f>'[2]зонный полный (23 руб.)'!M24/4</f>
        <v>5.75</v>
      </c>
      <c r="N17" s="41">
        <f>'[2]зонный полный (23 руб.)'!N24/4</f>
        <v>5.75</v>
      </c>
      <c r="O17" s="41">
        <f>'[2]зонный полный (23 руб.)'!O24/4</f>
        <v>11.5</v>
      </c>
      <c r="P17" s="41">
        <f>'[2]зонный полный (23 руб.)'!P24/4</f>
        <v>17.25</v>
      </c>
      <c r="Q17" s="41">
        <f>'[2]зонный полный (23 руб.)'!Q24/4</f>
        <v>23</v>
      </c>
      <c r="R17" s="41">
        <f>'[2]зонный полный (23 руб.)'!R24/4</f>
        <v>28.75</v>
      </c>
      <c r="S17" s="41">
        <f>'[2]зонный полный (23 руб.)'!S24/4</f>
        <v>34.5</v>
      </c>
      <c r="T17" s="41">
        <f>'[2]зонный полный (23 руб.)'!T24/4</f>
        <v>40.25</v>
      </c>
      <c r="U17" s="41">
        <f>'[2]зонный полный (23 руб.)'!U24/4</f>
        <v>46</v>
      </c>
      <c r="V17" s="41">
        <f>'[2]зонный полный (23 руб.)'!V24/4</f>
        <v>51.75</v>
      </c>
      <c r="W17" s="41">
        <f>'[2]зонный полный (23 руб.)'!W24/4</f>
        <v>57.5</v>
      </c>
      <c r="X17" s="49">
        <f>'[2]зонный полный (23 руб.)'!X24/4</f>
        <v>63.25</v>
      </c>
    </row>
    <row r="18" spans="1:24" s="47" customFormat="1" ht="18.75">
      <c r="A18" s="77">
        <v>12</v>
      </c>
      <c r="B18" s="78">
        <f>'[2]зонный полный (23 руб.)'!B25/4</f>
        <v>69</v>
      </c>
      <c r="C18" s="41">
        <f>'[2]зонный полный (23 руб.)'!C25/4</f>
        <v>63.25</v>
      </c>
      <c r="D18" s="41">
        <f>'[2]зонный полный (23 руб.)'!D25/4</f>
        <v>57.5</v>
      </c>
      <c r="E18" s="41">
        <f>'[2]зонный полный (23 руб.)'!E25/4</f>
        <v>51.75</v>
      </c>
      <c r="F18" s="41">
        <f>'[2]зонный полный (23 руб.)'!F25/4</f>
        <v>46</v>
      </c>
      <c r="G18" s="41">
        <f>'[2]зонный полный (23 руб.)'!G25/4</f>
        <v>40.25</v>
      </c>
      <c r="H18" s="41">
        <f>'[2]зонный полный (23 руб.)'!H25/4</f>
        <v>34.5</v>
      </c>
      <c r="I18" s="41">
        <f>'[2]зонный полный (23 руб.)'!I25/4</f>
        <v>28.75</v>
      </c>
      <c r="J18" s="41">
        <f>'[2]зонный полный (23 руб.)'!J25/4</f>
        <v>23</v>
      </c>
      <c r="K18" s="41">
        <f>'[2]зонный полный (23 руб.)'!K25/4</f>
        <v>17.25</v>
      </c>
      <c r="L18" s="41">
        <f>'[2]зонный полный (23 руб.)'!L25/4</f>
        <v>11.5</v>
      </c>
      <c r="M18" s="41">
        <f>'[2]зонный полный (23 руб.)'!M25/4</f>
        <v>5.75</v>
      </c>
      <c r="N18" s="44">
        <f>'[2]зонный полный (23 руб.)'!N25/4</f>
        <v>5.75</v>
      </c>
      <c r="O18" s="41">
        <f>'[2]зонный полный (23 руб.)'!O25/4</f>
        <v>5.75</v>
      </c>
      <c r="P18" s="41">
        <f>'[2]зонный полный (23 руб.)'!P25/4</f>
        <v>11.5</v>
      </c>
      <c r="Q18" s="41">
        <f>'[2]зонный полный (23 руб.)'!Q25/4</f>
        <v>17.25</v>
      </c>
      <c r="R18" s="41">
        <f>'[2]зонный полный (23 руб.)'!R25/4</f>
        <v>23</v>
      </c>
      <c r="S18" s="41">
        <f>'[2]зонный полный (23 руб.)'!S25/4</f>
        <v>28.75</v>
      </c>
      <c r="T18" s="41">
        <f>'[2]зонный полный (23 руб.)'!T25/4</f>
        <v>34.5</v>
      </c>
      <c r="U18" s="41">
        <f>'[2]зонный полный (23 руб.)'!U25/4</f>
        <v>40.25</v>
      </c>
      <c r="V18" s="41">
        <f>'[2]зонный полный (23 руб.)'!V25/4</f>
        <v>46</v>
      </c>
      <c r="W18" s="41">
        <f>'[2]зонный полный (23 руб.)'!W25/4</f>
        <v>51.75</v>
      </c>
      <c r="X18" s="49">
        <f>'[2]зонный полный (23 руб.)'!X25/4</f>
        <v>57.5</v>
      </c>
    </row>
    <row r="19" spans="1:24" s="47" customFormat="1" ht="18.75">
      <c r="A19" s="77">
        <v>13</v>
      </c>
      <c r="B19" s="78">
        <f>'[2]зонный полный (23 руб.)'!B26/4</f>
        <v>74.75</v>
      </c>
      <c r="C19" s="41">
        <f>'[2]зонный полный (23 руб.)'!C26/4</f>
        <v>69</v>
      </c>
      <c r="D19" s="41">
        <f>'[2]зонный полный (23 руб.)'!D26/4</f>
        <v>63.25</v>
      </c>
      <c r="E19" s="41">
        <f>'[2]зонный полный (23 руб.)'!E26/4</f>
        <v>57.5</v>
      </c>
      <c r="F19" s="41">
        <f>'[2]зонный полный (23 руб.)'!F26/4</f>
        <v>51.75</v>
      </c>
      <c r="G19" s="41">
        <f>'[2]зонный полный (23 руб.)'!G26/4</f>
        <v>46</v>
      </c>
      <c r="H19" s="41">
        <f>'[2]зонный полный (23 руб.)'!H26/4</f>
        <v>40.25</v>
      </c>
      <c r="I19" s="41">
        <f>'[2]зонный полный (23 руб.)'!I26/4</f>
        <v>34.5</v>
      </c>
      <c r="J19" s="41">
        <f>'[2]зонный полный (23 руб.)'!J26/4</f>
        <v>28.75</v>
      </c>
      <c r="K19" s="41">
        <f>'[2]зонный полный (23 руб.)'!K26/4</f>
        <v>23</v>
      </c>
      <c r="L19" s="41">
        <f>'[2]зонный полный (23 руб.)'!L26/4</f>
        <v>17.25</v>
      </c>
      <c r="M19" s="41">
        <f>'[2]зонный полный (23 руб.)'!M26/4</f>
        <v>11.5</v>
      </c>
      <c r="N19" s="41">
        <f>'[2]зонный полный (23 руб.)'!N26/4</f>
        <v>5.75</v>
      </c>
      <c r="O19" s="44">
        <f>'[2]зонный полный (23 руб.)'!O26/4</f>
        <v>5.75</v>
      </c>
      <c r="P19" s="41">
        <f>'[2]зонный полный (23 руб.)'!P26/4</f>
        <v>5.75</v>
      </c>
      <c r="Q19" s="41">
        <f>'[2]зонный полный (23 руб.)'!Q26/4</f>
        <v>11.5</v>
      </c>
      <c r="R19" s="41">
        <f>'[2]зонный полный (23 руб.)'!R26/4</f>
        <v>17.25</v>
      </c>
      <c r="S19" s="41">
        <f>'[2]зонный полный (23 руб.)'!S26/4</f>
        <v>23</v>
      </c>
      <c r="T19" s="41">
        <f>'[2]зонный полный (23 руб.)'!T26/4</f>
        <v>28.75</v>
      </c>
      <c r="U19" s="41">
        <f>'[2]зонный полный (23 руб.)'!U26/4</f>
        <v>34.5</v>
      </c>
      <c r="V19" s="41">
        <f>'[2]зонный полный (23 руб.)'!V26/4</f>
        <v>40.25</v>
      </c>
      <c r="W19" s="41">
        <f>'[2]зонный полный (23 руб.)'!W26/4</f>
        <v>46</v>
      </c>
      <c r="X19" s="49">
        <f>'[2]зонный полный (23 руб.)'!X26/4</f>
        <v>51.75</v>
      </c>
    </row>
    <row r="20" spans="1:24" s="47" customFormat="1" ht="18.75">
      <c r="A20" s="77">
        <v>14</v>
      </c>
      <c r="B20" s="78">
        <f>'[2]зонный полный (23 руб.)'!B27/4</f>
        <v>80.5</v>
      </c>
      <c r="C20" s="41">
        <f>'[2]зонный полный (23 руб.)'!C27/4</f>
        <v>74.75</v>
      </c>
      <c r="D20" s="41">
        <f>'[2]зонный полный (23 руб.)'!D27/4</f>
        <v>69</v>
      </c>
      <c r="E20" s="41">
        <f>'[2]зонный полный (23 руб.)'!E27/4</f>
        <v>63.25</v>
      </c>
      <c r="F20" s="41">
        <f>'[2]зонный полный (23 руб.)'!F27/4</f>
        <v>57.5</v>
      </c>
      <c r="G20" s="41">
        <f>'[2]зонный полный (23 руб.)'!G27/4</f>
        <v>51.75</v>
      </c>
      <c r="H20" s="41">
        <f>'[2]зонный полный (23 руб.)'!H27/4</f>
        <v>46</v>
      </c>
      <c r="I20" s="41">
        <f>'[2]зонный полный (23 руб.)'!I27/4</f>
        <v>40.25</v>
      </c>
      <c r="J20" s="41">
        <f>'[2]зонный полный (23 руб.)'!J27/4</f>
        <v>34.5</v>
      </c>
      <c r="K20" s="41">
        <f>'[2]зонный полный (23 руб.)'!K27/4</f>
        <v>28.75</v>
      </c>
      <c r="L20" s="41">
        <f>'[2]зонный полный (23 руб.)'!L27/4</f>
        <v>23</v>
      </c>
      <c r="M20" s="41">
        <f>'[2]зонный полный (23 руб.)'!M27/4</f>
        <v>17.25</v>
      </c>
      <c r="N20" s="41">
        <f>'[2]зонный полный (23 руб.)'!N27/4</f>
        <v>11.5</v>
      </c>
      <c r="O20" s="41">
        <f>'[2]зонный полный (23 руб.)'!O27/4</f>
        <v>5.75</v>
      </c>
      <c r="P20" s="44">
        <f>'[2]зонный полный (23 руб.)'!P27/4</f>
        <v>5.75</v>
      </c>
      <c r="Q20" s="41">
        <f>'[2]зонный полный (23 руб.)'!Q27/4</f>
        <v>5.75</v>
      </c>
      <c r="R20" s="41">
        <f>'[2]зонный полный (23 руб.)'!R27/4</f>
        <v>11.5</v>
      </c>
      <c r="S20" s="41">
        <f>'[2]зонный полный (23 руб.)'!S27/4</f>
        <v>17.25</v>
      </c>
      <c r="T20" s="41">
        <f>'[2]зонный полный (23 руб.)'!T27/4</f>
        <v>23</v>
      </c>
      <c r="U20" s="41">
        <f>'[2]зонный полный (23 руб.)'!U27/4</f>
        <v>28.75</v>
      </c>
      <c r="V20" s="41">
        <f>'[2]зонный полный (23 руб.)'!V27/4</f>
        <v>34.5</v>
      </c>
      <c r="W20" s="41">
        <f>'[2]зонный полный (23 руб.)'!W27/4</f>
        <v>40.25</v>
      </c>
      <c r="X20" s="49">
        <f>'[2]зонный полный (23 руб.)'!X27/4</f>
        <v>46</v>
      </c>
    </row>
    <row r="21" spans="1:24" s="47" customFormat="1" ht="18.75">
      <c r="A21" s="77">
        <v>15</v>
      </c>
      <c r="B21" s="78">
        <f>'[2]зонный полный (23 руб.)'!B28/4</f>
        <v>86.25</v>
      </c>
      <c r="C21" s="41">
        <f>'[2]зонный полный (23 руб.)'!C28/4</f>
        <v>80.5</v>
      </c>
      <c r="D21" s="41">
        <f>'[2]зонный полный (23 руб.)'!D28/4</f>
        <v>74.75</v>
      </c>
      <c r="E21" s="41">
        <f>'[2]зонный полный (23 руб.)'!E28/4</f>
        <v>69</v>
      </c>
      <c r="F21" s="41">
        <f>'[2]зонный полный (23 руб.)'!F28/4</f>
        <v>63.25</v>
      </c>
      <c r="G21" s="41">
        <f>'[2]зонный полный (23 руб.)'!G28/4</f>
        <v>57.5</v>
      </c>
      <c r="H21" s="41">
        <f>'[2]зонный полный (23 руб.)'!H28/4</f>
        <v>51.75</v>
      </c>
      <c r="I21" s="41">
        <f>'[2]зонный полный (23 руб.)'!I28/4</f>
        <v>46</v>
      </c>
      <c r="J21" s="41">
        <f>'[2]зонный полный (23 руб.)'!J28/4</f>
        <v>40.25</v>
      </c>
      <c r="K21" s="41">
        <f>'[2]зонный полный (23 руб.)'!K28/4</f>
        <v>34.5</v>
      </c>
      <c r="L21" s="41">
        <f>'[2]зонный полный (23 руб.)'!L28/4</f>
        <v>28.75</v>
      </c>
      <c r="M21" s="41">
        <f>'[2]зонный полный (23 руб.)'!M28/4</f>
        <v>23</v>
      </c>
      <c r="N21" s="41">
        <f>'[2]зонный полный (23 руб.)'!N28/4</f>
        <v>17.25</v>
      </c>
      <c r="O21" s="41">
        <f>'[2]зонный полный (23 руб.)'!O28/4</f>
        <v>11.5</v>
      </c>
      <c r="P21" s="41">
        <f>'[2]зонный полный (23 руб.)'!P28/4</f>
        <v>5.75</v>
      </c>
      <c r="Q21" s="44">
        <f>'[2]зонный полный (23 руб.)'!Q28/4</f>
        <v>5.75</v>
      </c>
      <c r="R21" s="41">
        <f>'[2]зонный полный (23 руб.)'!R28/4</f>
        <v>5.75</v>
      </c>
      <c r="S21" s="41">
        <f>'[2]зонный полный (23 руб.)'!S28/4</f>
        <v>11.5</v>
      </c>
      <c r="T21" s="41">
        <f>'[2]зонный полный (23 руб.)'!T28/4</f>
        <v>17.25</v>
      </c>
      <c r="U21" s="41">
        <f>'[2]зонный полный (23 руб.)'!U28/4</f>
        <v>23</v>
      </c>
      <c r="V21" s="41">
        <f>'[2]зонный полный (23 руб.)'!V28/4</f>
        <v>28.75</v>
      </c>
      <c r="W21" s="41">
        <f>'[2]зонный полный (23 руб.)'!W28/4</f>
        <v>34.5</v>
      </c>
      <c r="X21" s="49">
        <f>'[2]зонный полный (23 руб.)'!X28/4</f>
        <v>40.25</v>
      </c>
    </row>
    <row r="22" spans="1:24" s="47" customFormat="1" ht="18.75">
      <c r="A22" s="77">
        <v>16</v>
      </c>
      <c r="B22" s="78">
        <f>'[2]зонный полный (23 руб.)'!B29/4</f>
        <v>92</v>
      </c>
      <c r="C22" s="41">
        <f>'[2]зонный полный (23 руб.)'!C29/4</f>
        <v>86.25</v>
      </c>
      <c r="D22" s="41">
        <f>'[2]зонный полный (23 руб.)'!D29/4</f>
        <v>80.5</v>
      </c>
      <c r="E22" s="41">
        <f>'[2]зонный полный (23 руб.)'!E29/4</f>
        <v>74.75</v>
      </c>
      <c r="F22" s="41">
        <f>'[2]зонный полный (23 руб.)'!F29/4</f>
        <v>69</v>
      </c>
      <c r="G22" s="41">
        <f>'[2]зонный полный (23 руб.)'!G29/4</f>
        <v>63.25</v>
      </c>
      <c r="H22" s="41">
        <f>'[2]зонный полный (23 руб.)'!H29/4</f>
        <v>57.5</v>
      </c>
      <c r="I22" s="41">
        <f>'[2]зонный полный (23 руб.)'!I29/4</f>
        <v>51.75</v>
      </c>
      <c r="J22" s="41">
        <f>'[2]зонный полный (23 руб.)'!J29/4</f>
        <v>46</v>
      </c>
      <c r="K22" s="41">
        <f>'[2]зонный полный (23 руб.)'!K29/4</f>
        <v>40.25</v>
      </c>
      <c r="L22" s="41">
        <f>'[2]зонный полный (23 руб.)'!L29/4</f>
        <v>34.5</v>
      </c>
      <c r="M22" s="41">
        <f>'[2]зонный полный (23 руб.)'!M29/4</f>
        <v>28.75</v>
      </c>
      <c r="N22" s="41">
        <f>'[2]зонный полный (23 руб.)'!N29/4</f>
        <v>23</v>
      </c>
      <c r="O22" s="41">
        <f>'[2]зонный полный (23 руб.)'!O29/4</f>
        <v>17.25</v>
      </c>
      <c r="P22" s="41">
        <f>'[2]зонный полный (23 руб.)'!P29/4</f>
        <v>11.5</v>
      </c>
      <c r="Q22" s="41">
        <f>'[2]зонный полный (23 руб.)'!Q29/4</f>
        <v>5.75</v>
      </c>
      <c r="R22" s="44">
        <f>'[2]зонный полный (23 руб.)'!R29/4</f>
        <v>5.75</v>
      </c>
      <c r="S22" s="41">
        <f>'[2]зонный полный (23 руб.)'!S29/4</f>
        <v>5.75</v>
      </c>
      <c r="T22" s="41">
        <f>'[2]зонный полный (23 руб.)'!T29/4</f>
        <v>11.5</v>
      </c>
      <c r="U22" s="41">
        <f>'[2]зонный полный (23 руб.)'!U29/4</f>
        <v>17.25</v>
      </c>
      <c r="V22" s="41">
        <f>'[2]зонный полный (23 руб.)'!V29/4</f>
        <v>23</v>
      </c>
      <c r="W22" s="41">
        <f>'[2]зонный полный (23 руб.)'!W29/4</f>
        <v>28.75</v>
      </c>
      <c r="X22" s="49">
        <f>'[2]зонный полный (23 руб.)'!X29/4</f>
        <v>34.5</v>
      </c>
    </row>
    <row r="23" spans="1:24" s="47" customFormat="1" ht="18.75">
      <c r="A23" s="77">
        <v>17</v>
      </c>
      <c r="B23" s="78">
        <f>'[2]зонный полный (23 руб.)'!B30/4</f>
        <v>97.75</v>
      </c>
      <c r="C23" s="41">
        <f>'[2]зонный полный (23 руб.)'!C30/4</f>
        <v>92</v>
      </c>
      <c r="D23" s="41">
        <f>'[2]зонный полный (23 руб.)'!D30/4</f>
        <v>86.25</v>
      </c>
      <c r="E23" s="41">
        <f>'[2]зонный полный (23 руб.)'!E30/4</f>
        <v>80.5</v>
      </c>
      <c r="F23" s="41">
        <f>'[2]зонный полный (23 руб.)'!F30/4</f>
        <v>74.75</v>
      </c>
      <c r="G23" s="41">
        <f>'[2]зонный полный (23 руб.)'!G30/4</f>
        <v>69</v>
      </c>
      <c r="H23" s="41">
        <f>'[2]зонный полный (23 руб.)'!H30/4</f>
        <v>63.25</v>
      </c>
      <c r="I23" s="41">
        <f>'[2]зонный полный (23 руб.)'!I30/4</f>
        <v>57.5</v>
      </c>
      <c r="J23" s="41">
        <f>'[2]зонный полный (23 руб.)'!J30/4</f>
        <v>51.75</v>
      </c>
      <c r="K23" s="41">
        <f>'[2]зонный полный (23 руб.)'!K30/4</f>
        <v>46</v>
      </c>
      <c r="L23" s="41">
        <f>'[2]зонный полный (23 руб.)'!L30/4</f>
        <v>40.25</v>
      </c>
      <c r="M23" s="41">
        <f>'[2]зонный полный (23 руб.)'!M30/4</f>
        <v>34.5</v>
      </c>
      <c r="N23" s="41">
        <f>'[2]зонный полный (23 руб.)'!N30/4</f>
        <v>28.75</v>
      </c>
      <c r="O23" s="41">
        <f>'[2]зонный полный (23 руб.)'!O30/4</f>
        <v>23</v>
      </c>
      <c r="P23" s="41">
        <f>'[2]зонный полный (23 руб.)'!P30/4</f>
        <v>17.25</v>
      </c>
      <c r="Q23" s="41">
        <f>'[2]зонный полный (23 руб.)'!Q30/4</f>
        <v>11.5</v>
      </c>
      <c r="R23" s="41">
        <f>'[2]зонный полный (23 руб.)'!R30/4</f>
        <v>5.75</v>
      </c>
      <c r="S23" s="44">
        <f>'[2]зонный полный (23 руб.)'!S30/4</f>
        <v>5.75</v>
      </c>
      <c r="T23" s="41">
        <f>'[2]зонный полный (23 руб.)'!T30/4</f>
        <v>11.5</v>
      </c>
      <c r="U23" s="41">
        <f>'[2]зонный полный (23 руб.)'!U30/4</f>
        <v>17.25</v>
      </c>
      <c r="V23" s="41">
        <f>'[2]зонный полный (23 руб.)'!V30/4</f>
        <v>23</v>
      </c>
      <c r="W23" s="41">
        <f>'[2]зонный полный (23 руб.)'!W30/4</f>
        <v>28.75</v>
      </c>
      <c r="X23" s="49">
        <f>'[2]зонный полный (23 руб.)'!X30/4</f>
        <v>34.5</v>
      </c>
    </row>
    <row r="24" spans="1:24" s="47" customFormat="1" ht="18.75">
      <c r="A24" s="77">
        <v>18</v>
      </c>
      <c r="B24" s="78">
        <f>'[2]зонный полный (23 руб.)'!B31/4</f>
        <v>103.5</v>
      </c>
      <c r="C24" s="41">
        <f>'[2]зонный полный (23 руб.)'!C31/4</f>
        <v>97.75</v>
      </c>
      <c r="D24" s="41">
        <f>'[2]зонный полный (23 руб.)'!D31/4</f>
        <v>92</v>
      </c>
      <c r="E24" s="41">
        <f>'[2]зонный полный (23 руб.)'!E31/4</f>
        <v>86.25</v>
      </c>
      <c r="F24" s="41">
        <f>'[2]зонный полный (23 руб.)'!F31/4</f>
        <v>80.5</v>
      </c>
      <c r="G24" s="41">
        <f>'[2]зонный полный (23 руб.)'!G31/4</f>
        <v>74.75</v>
      </c>
      <c r="H24" s="41">
        <f>'[2]зонный полный (23 руб.)'!H31/4</f>
        <v>69</v>
      </c>
      <c r="I24" s="41">
        <f>'[2]зонный полный (23 руб.)'!I31/4</f>
        <v>63.25</v>
      </c>
      <c r="J24" s="41">
        <f>'[2]зонный полный (23 руб.)'!J31/4</f>
        <v>57.5</v>
      </c>
      <c r="K24" s="41">
        <f>'[2]зонный полный (23 руб.)'!K31/4</f>
        <v>51.75</v>
      </c>
      <c r="L24" s="41">
        <f>'[2]зонный полный (23 руб.)'!L31/4</f>
        <v>46</v>
      </c>
      <c r="M24" s="41">
        <f>'[2]зонный полный (23 руб.)'!M31/4</f>
        <v>40.25</v>
      </c>
      <c r="N24" s="41">
        <f>'[2]зонный полный (23 руб.)'!N31/4</f>
        <v>34.5</v>
      </c>
      <c r="O24" s="41">
        <f>'[2]зонный полный (23 руб.)'!O31/4</f>
        <v>28.75</v>
      </c>
      <c r="P24" s="41">
        <f>'[2]зонный полный (23 руб.)'!P31/4</f>
        <v>23</v>
      </c>
      <c r="Q24" s="41">
        <f>'[2]зонный полный (23 руб.)'!Q31/4</f>
        <v>17.25</v>
      </c>
      <c r="R24" s="41">
        <f>'[2]зонный полный (23 руб.)'!R31/4</f>
        <v>11.5</v>
      </c>
      <c r="S24" s="41">
        <f>'[2]зонный полный (23 руб.)'!S31/4</f>
        <v>5.75</v>
      </c>
      <c r="T24" s="44">
        <f>'[2]зонный полный (23 руб.)'!T31/4</f>
        <v>5.75</v>
      </c>
      <c r="U24" s="41">
        <f>'[2]зонный полный (23 руб.)'!U31/4</f>
        <v>11.5</v>
      </c>
      <c r="V24" s="41">
        <f>'[2]зонный полный (23 руб.)'!V31/4</f>
        <v>17.25</v>
      </c>
      <c r="W24" s="41">
        <f>'[2]зонный полный (23 руб.)'!W31/4</f>
        <v>23</v>
      </c>
      <c r="X24" s="49">
        <f>'[2]зонный полный (23 руб.)'!X31/4</f>
        <v>28.75</v>
      </c>
    </row>
    <row r="25" spans="1:24" s="47" customFormat="1" ht="18.75">
      <c r="A25" s="77">
        <v>19</v>
      </c>
      <c r="B25" s="78">
        <f>'[2]зонный полный (23 руб.)'!B32/4</f>
        <v>109.25</v>
      </c>
      <c r="C25" s="41">
        <f>'[2]зонный полный (23 руб.)'!C32/4</f>
        <v>103.5</v>
      </c>
      <c r="D25" s="41">
        <f>'[2]зонный полный (23 руб.)'!D32/4</f>
        <v>97.75</v>
      </c>
      <c r="E25" s="41">
        <f>'[2]зонный полный (23 руб.)'!E32/4</f>
        <v>92</v>
      </c>
      <c r="F25" s="41">
        <f>'[2]зонный полный (23 руб.)'!F32/4</f>
        <v>86.25</v>
      </c>
      <c r="G25" s="41">
        <f>'[2]зонный полный (23 руб.)'!G32/4</f>
        <v>80.5</v>
      </c>
      <c r="H25" s="41">
        <f>'[2]зонный полный (23 руб.)'!H32/4</f>
        <v>74.75</v>
      </c>
      <c r="I25" s="41">
        <f>'[2]зонный полный (23 руб.)'!I32/4</f>
        <v>69</v>
      </c>
      <c r="J25" s="41">
        <f>'[2]зонный полный (23 руб.)'!J32/4</f>
        <v>63.25</v>
      </c>
      <c r="K25" s="41">
        <f>'[2]зонный полный (23 руб.)'!K32/4</f>
        <v>57.5</v>
      </c>
      <c r="L25" s="41">
        <f>'[2]зонный полный (23 руб.)'!L32/4</f>
        <v>51.75</v>
      </c>
      <c r="M25" s="41">
        <f>'[2]зонный полный (23 руб.)'!M32/4</f>
        <v>46</v>
      </c>
      <c r="N25" s="41">
        <f>'[2]зонный полный (23 руб.)'!N32/4</f>
        <v>40.25</v>
      </c>
      <c r="O25" s="41">
        <f>'[2]зонный полный (23 руб.)'!O32/4</f>
        <v>34.5</v>
      </c>
      <c r="P25" s="41">
        <f>'[2]зонный полный (23 руб.)'!P32/4</f>
        <v>28.75</v>
      </c>
      <c r="Q25" s="41">
        <f>'[2]зонный полный (23 руб.)'!Q32/4</f>
        <v>23</v>
      </c>
      <c r="R25" s="41">
        <f>'[2]зонный полный (23 руб.)'!R32/4</f>
        <v>17.25</v>
      </c>
      <c r="S25" s="41">
        <f>'[2]зонный полный (23 руб.)'!S32/4</f>
        <v>11.5</v>
      </c>
      <c r="T25" s="41">
        <f>'[2]зонный полный (23 руб.)'!T32/4</f>
        <v>5.75</v>
      </c>
      <c r="U25" s="44">
        <f>'[2]зонный полный (23 руб.)'!U32/4</f>
        <v>5.75</v>
      </c>
      <c r="V25" s="41">
        <f>'[2]зонный полный (23 руб.)'!V32/4</f>
        <v>11.5</v>
      </c>
      <c r="W25" s="41">
        <f>'[2]зонный полный (23 руб.)'!W32/4</f>
        <v>17.25</v>
      </c>
      <c r="X25" s="49">
        <f>'[2]зонный полный (23 руб.)'!X32/4</f>
        <v>23</v>
      </c>
    </row>
    <row r="26" spans="1:24" s="47" customFormat="1" ht="18.75">
      <c r="A26" s="77">
        <v>20</v>
      </c>
      <c r="B26" s="78">
        <f>'[2]зонный полный (23 руб.)'!B33/4</f>
        <v>115</v>
      </c>
      <c r="C26" s="41">
        <f>'[2]зонный полный (23 руб.)'!C33/4</f>
        <v>109.25</v>
      </c>
      <c r="D26" s="41">
        <f>'[2]зонный полный (23 руб.)'!D33/4</f>
        <v>103.5</v>
      </c>
      <c r="E26" s="41">
        <f>'[2]зонный полный (23 руб.)'!E33/4</f>
        <v>97.75</v>
      </c>
      <c r="F26" s="41">
        <f>'[2]зонный полный (23 руб.)'!F33/4</f>
        <v>92</v>
      </c>
      <c r="G26" s="41">
        <f>'[2]зонный полный (23 руб.)'!G33/4</f>
        <v>86.25</v>
      </c>
      <c r="H26" s="41">
        <f>'[2]зонный полный (23 руб.)'!H33/4</f>
        <v>80.5</v>
      </c>
      <c r="I26" s="41">
        <f>'[2]зонный полный (23 руб.)'!I33/4</f>
        <v>74.75</v>
      </c>
      <c r="J26" s="41">
        <f>'[2]зонный полный (23 руб.)'!J33/4</f>
        <v>69</v>
      </c>
      <c r="K26" s="41">
        <f>'[2]зонный полный (23 руб.)'!K33/4</f>
        <v>63.25</v>
      </c>
      <c r="L26" s="41">
        <f>'[2]зонный полный (23 руб.)'!L33/4</f>
        <v>57.5</v>
      </c>
      <c r="M26" s="41">
        <f>'[2]зонный полный (23 руб.)'!M33/4</f>
        <v>51.75</v>
      </c>
      <c r="N26" s="41">
        <f>'[2]зонный полный (23 руб.)'!N33/4</f>
        <v>46</v>
      </c>
      <c r="O26" s="41">
        <f>'[2]зонный полный (23 руб.)'!O33/4</f>
        <v>40.25</v>
      </c>
      <c r="P26" s="41">
        <f>'[2]зонный полный (23 руб.)'!P33/4</f>
        <v>34.5</v>
      </c>
      <c r="Q26" s="41">
        <f>'[2]зонный полный (23 руб.)'!Q33/4</f>
        <v>28.75</v>
      </c>
      <c r="R26" s="41">
        <f>'[2]зонный полный (23 руб.)'!R33/4</f>
        <v>23</v>
      </c>
      <c r="S26" s="41">
        <f>'[2]зонный полный (23 руб.)'!S33/4</f>
        <v>17.25</v>
      </c>
      <c r="T26" s="41">
        <f>'[2]зонный полный (23 руб.)'!T33/4</f>
        <v>11.5</v>
      </c>
      <c r="U26" s="41">
        <f>'[2]зонный полный (23 руб.)'!U33/4</f>
        <v>5.75</v>
      </c>
      <c r="V26" s="44">
        <f>'[2]зонный полный (23 руб.)'!V33/4</f>
        <v>5.75</v>
      </c>
      <c r="W26" s="41">
        <f>'[2]зонный полный (23 руб.)'!W33/4</f>
        <v>11.5</v>
      </c>
      <c r="X26" s="49">
        <f>'[2]зонный полный (23 руб.)'!X33/4</f>
        <v>17.25</v>
      </c>
    </row>
    <row r="27" spans="1:24" s="47" customFormat="1" ht="18.75">
      <c r="A27" s="77">
        <v>21</v>
      </c>
      <c r="B27" s="78">
        <f>'[2]зонный полный (23 руб.)'!B34/4</f>
        <v>120.75</v>
      </c>
      <c r="C27" s="41">
        <f>'[2]зонный полный (23 руб.)'!C34/4</f>
        <v>115</v>
      </c>
      <c r="D27" s="41">
        <f>'[2]зонный полный (23 руб.)'!D34/4</f>
        <v>109.25</v>
      </c>
      <c r="E27" s="41">
        <f>'[2]зонный полный (23 руб.)'!E34/4</f>
        <v>103.5</v>
      </c>
      <c r="F27" s="41">
        <f>'[2]зонный полный (23 руб.)'!F34/4</f>
        <v>97.75</v>
      </c>
      <c r="G27" s="41">
        <f>'[2]зонный полный (23 руб.)'!G34/4</f>
        <v>92</v>
      </c>
      <c r="H27" s="41">
        <f>'[2]зонный полный (23 руб.)'!H34/4</f>
        <v>86.25</v>
      </c>
      <c r="I27" s="41">
        <f>'[2]зонный полный (23 руб.)'!I34/4</f>
        <v>80.5</v>
      </c>
      <c r="J27" s="41">
        <f>'[2]зонный полный (23 руб.)'!J34/4</f>
        <v>74.75</v>
      </c>
      <c r="K27" s="41">
        <f>'[2]зонный полный (23 руб.)'!K34/4</f>
        <v>69</v>
      </c>
      <c r="L27" s="41">
        <f>'[2]зонный полный (23 руб.)'!L34/4</f>
        <v>63.25</v>
      </c>
      <c r="M27" s="41">
        <f>'[2]зонный полный (23 руб.)'!M34/4</f>
        <v>57.5</v>
      </c>
      <c r="N27" s="41">
        <f>'[2]зонный полный (23 руб.)'!N34/4</f>
        <v>51.75</v>
      </c>
      <c r="O27" s="41">
        <f>'[2]зонный полный (23 руб.)'!O34/4</f>
        <v>46</v>
      </c>
      <c r="P27" s="41">
        <f>'[2]зонный полный (23 руб.)'!P34/4</f>
        <v>40.25</v>
      </c>
      <c r="Q27" s="41">
        <f>'[2]зонный полный (23 руб.)'!Q34/4</f>
        <v>34.5</v>
      </c>
      <c r="R27" s="41">
        <f>'[2]зонный полный (23 руб.)'!R34/4</f>
        <v>28.75</v>
      </c>
      <c r="S27" s="41">
        <f>'[2]зонный полный (23 руб.)'!S34/4</f>
        <v>23</v>
      </c>
      <c r="T27" s="41">
        <f>'[2]зонный полный (23 руб.)'!T34/4</f>
        <v>17.25</v>
      </c>
      <c r="U27" s="41">
        <f>'[2]зонный полный (23 руб.)'!U34/4</f>
        <v>11.5</v>
      </c>
      <c r="V27" s="41">
        <f>'[2]зонный полный (23 руб.)'!V34/4</f>
        <v>5.75</v>
      </c>
      <c r="W27" s="44">
        <f>'[2]зонный полный (23 руб.)'!W34/4</f>
        <v>5.75</v>
      </c>
      <c r="X27" s="49">
        <f>'[2]зонный полный (23 руб.)'!X34/4</f>
        <v>11.5</v>
      </c>
    </row>
    <row r="28" spans="1:24" s="47" customFormat="1" ht="19.5" thickBot="1">
      <c r="A28" s="79">
        <v>22</v>
      </c>
      <c r="B28" s="80">
        <f>'[2]зонный полный (23 руб.)'!B35/4</f>
        <v>126.5</v>
      </c>
      <c r="C28" s="41">
        <f>'[2]зонный полный (23 руб.)'!C35/4</f>
        <v>120.75</v>
      </c>
      <c r="D28" s="42">
        <f>'[2]зонный полный (23 руб.)'!D35/4</f>
        <v>115</v>
      </c>
      <c r="E28" s="42">
        <f>'[2]зонный полный (23 руб.)'!E35/4</f>
        <v>109.25</v>
      </c>
      <c r="F28" s="42">
        <f>'[2]зонный полный (23 руб.)'!F35/4</f>
        <v>103.5</v>
      </c>
      <c r="G28" s="42">
        <f>'[2]зонный полный (23 руб.)'!G35/4</f>
        <v>97.75</v>
      </c>
      <c r="H28" s="42">
        <f>'[2]зонный полный (23 руб.)'!H35/4</f>
        <v>92</v>
      </c>
      <c r="I28" s="42">
        <f>'[2]зонный полный (23 руб.)'!I35/4</f>
        <v>86.25</v>
      </c>
      <c r="J28" s="42">
        <f>'[2]зонный полный (23 руб.)'!J35/4</f>
        <v>80.5</v>
      </c>
      <c r="K28" s="42">
        <f>'[2]зонный полный (23 руб.)'!K35/4</f>
        <v>74.75</v>
      </c>
      <c r="L28" s="42">
        <f>'[2]зонный полный (23 руб.)'!L35/4</f>
        <v>69</v>
      </c>
      <c r="M28" s="42">
        <f>'[2]зонный полный (23 руб.)'!M35/4</f>
        <v>63.25</v>
      </c>
      <c r="N28" s="42">
        <f>'[2]зонный полный (23 руб.)'!N35/4</f>
        <v>57.5</v>
      </c>
      <c r="O28" s="42">
        <f>'[2]зонный полный (23 руб.)'!O35/4</f>
        <v>51.75</v>
      </c>
      <c r="P28" s="42">
        <f>'[2]зонный полный (23 руб.)'!P35/4</f>
        <v>46</v>
      </c>
      <c r="Q28" s="42">
        <f>'[2]зонный полный (23 руб.)'!Q35/4</f>
        <v>40.25</v>
      </c>
      <c r="R28" s="42">
        <f>'[2]зонный полный (23 руб.)'!R35/4</f>
        <v>34.5</v>
      </c>
      <c r="S28" s="42">
        <f>'[2]зонный полный (23 руб.)'!S35/4</f>
        <v>28.75</v>
      </c>
      <c r="T28" s="42">
        <f>'[2]зонный полный (23 руб.)'!T35/4</f>
        <v>23</v>
      </c>
      <c r="U28" s="42">
        <f>'[2]зонный полный (23 руб.)'!U35/4</f>
        <v>17.25</v>
      </c>
      <c r="V28" s="42">
        <f>'[2]зонный полный (23 руб.)'!V35/4</f>
        <v>11.5</v>
      </c>
      <c r="W28" s="42">
        <f>'[2]зонный полный (23 руб.)'!W35/4</f>
        <v>5.75</v>
      </c>
      <c r="X28" s="50">
        <f>'[2]зонный полный (23 руб.)'!X35/4</f>
        <v>5.75</v>
      </c>
    </row>
    <row r="29" spans="1:24" s="47" customFormat="1" ht="15.75">
      <c r="A29" s="82"/>
      <c r="B29" s="81"/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4" s="47" customFormat="1" ht="18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48"/>
      <c r="P30" s="48"/>
      <c r="Q30" s="83"/>
      <c r="R30" s="83"/>
      <c r="S30" s="83"/>
      <c r="T30" s="83"/>
      <c r="U30" s="83"/>
      <c r="V30" s="83"/>
      <c r="W30" s="83"/>
      <c r="X30" s="83"/>
    </row>
    <row r="31" spans="1:24" s="47" customFormat="1" ht="18.75">
      <c r="A31" s="84"/>
      <c r="B31" s="48"/>
      <c r="C31" s="85"/>
      <c r="D31" s="85"/>
      <c r="E31" s="85"/>
      <c r="F31" s="85"/>
      <c r="G31" s="86"/>
      <c r="H31" s="86"/>
      <c r="I31" s="86"/>
      <c r="J31" s="86"/>
      <c r="K31" s="86"/>
      <c r="L31" s="86"/>
      <c r="M31" s="84"/>
      <c r="N31" s="84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47" customFormat="1" ht="18.75">
      <c r="A32" s="84"/>
      <c r="B32" s="48"/>
      <c r="C32" s="48"/>
      <c r="D32" s="87"/>
      <c r="E32" s="85"/>
      <c r="F32" s="85"/>
      <c r="G32" s="86"/>
      <c r="H32" s="86"/>
      <c r="I32" s="86"/>
      <c r="J32" s="86"/>
      <c r="K32" s="86"/>
      <c r="L32" s="86"/>
      <c r="M32" s="83"/>
      <c r="N32" s="83"/>
      <c r="O32" s="48"/>
      <c r="P32" s="48"/>
      <c r="Q32" s="48"/>
      <c r="R32" s="48"/>
      <c r="S32" s="83"/>
      <c r="T32" s="83"/>
      <c r="U32" s="83"/>
      <c r="V32" s="83"/>
      <c r="W32" s="83"/>
      <c r="X32" s="83"/>
    </row>
  </sheetData>
  <mergeCells count="3">
    <mergeCell ref="A3:X3"/>
    <mergeCell ref="A4:X4"/>
    <mergeCell ref="A2:X2"/>
  </mergeCells>
  <pageMargins left="0.7" right="0.7" top="0.75" bottom="0.75" header="0.3" footer="0.3"/>
  <pageSetup paperSize="9" scale="3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18"/>
  <sheetViews>
    <sheetView view="pageBreakPreview" zoomScale="80" zoomScaleNormal="100" zoomScaleSheetLayoutView="80" workbookViewId="0">
      <selection activeCell="A4" sqref="A4:M4"/>
    </sheetView>
  </sheetViews>
  <sheetFormatPr defaultRowHeight="15"/>
  <cols>
    <col min="1" max="2" width="9.5703125" style="112" customWidth="1"/>
    <col min="3" max="6" width="10.5703125" style="112" customWidth="1"/>
    <col min="7" max="12" width="13.28515625" style="112" customWidth="1"/>
    <col min="13" max="13" width="14.7109375" style="112" customWidth="1"/>
    <col min="14" max="14" width="6.28515625" style="52" hidden="1" customWidth="1"/>
    <col min="15" max="15" width="0" style="113" hidden="1" customWidth="1"/>
    <col min="16" max="16" width="0" style="52" hidden="1" customWidth="1"/>
    <col min="17" max="17" width="11.85546875" style="52" hidden="1" customWidth="1"/>
    <col min="18" max="18" width="12.42578125" style="52" hidden="1" customWidth="1"/>
    <col min="19" max="19" width="0" style="114" hidden="1" customWidth="1"/>
    <col min="20" max="20" width="13.140625" style="52" customWidth="1"/>
    <col min="21" max="256" width="9.140625" style="52"/>
    <col min="257" max="258" width="9.5703125" style="52" customWidth="1"/>
    <col min="259" max="262" width="10.5703125" style="52" customWidth="1"/>
    <col min="263" max="268" width="13.28515625" style="52" customWidth="1"/>
    <col min="269" max="269" width="14.7109375" style="52" customWidth="1"/>
    <col min="270" max="270" width="6.28515625" style="52" customWidth="1"/>
    <col min="271" max="272" width="9.140625" style="52"/>
    <col min="273" max="273" width="11.85546875" style="52" customWidth="1"/>
    <col min="274" max="274" width="12.42578125" style="52" customWidth="1"/>
    <col min="275" max="275" width="9.140625" style="52"/>
    <col min="276" max="276" width="13.140625" style="52" customWidth="1"/>
    <col min="277" max="512" width="9.140625" style="52"/>
    <col min="513" max="514" width="9.5703125" style="52" customWidth="1"/>
    <col min="515" max="518" width="10.5703125" style="52" customWidth="1"/>
    <col min="519" max="524" width="13.28515625" style="52" customWidth="1"/>
    <col min="525" max="525" width="14.7109375" style="52" customWidth="1"/>
    <col min="526" max="526" width="6.28515625" style="52" customWidth="1"/>
    <col min="527" max="528" width="9.140625" style="52"/>
    <col min="529" max="529" width="11.85546875" style="52" customWidth="1"/>
    <col min="530" max="530" width="12.42578125" style="52" customWidth="1"/>
    <col min="531" max="531" width="9.140625" style="52"/>
    <col min="532" max="532" width="13.140625" style="52" customWidth="1"/>
    <col min="533" max="768" width="9.140625" style="52"/>
    <col min="769" max="770" width="9.5703125" style="52" customWidth="1"/>
    <col min="771" max="774" width="10.5703125" style="52" customWidth="1"/>
    <col min="775" max="780" width="13.28515625" style="52" customWidth="1"/>
    <col min="781" max="781" width="14.7109375" style="52" customWidth="1"/>
    <col min="782" max="782" width="6.28515625" style="52" customWidth="1"/>
    <col min="783" max="784" width="9.140625" style="52"/>
    <col min="785" max="785" width="11.85546875" style="52" customWidth="1"/>
    <col min="786" max="786" width="12.42578125" style="52" customWidth="1"/>
    <col min="787" max="787" width="9.140625" style="52"/>
    <col min="788" max="788" width="13.140625" style="52" customWidth="1"/>
    <col min="789" max="1024" width="9.140625" style="52"/>
    <col min="1025" max="1026" width="9.5703125" style="52" customWidth="1"/>
    <col min="1027" max="1030" width="10.5703125" style="52" customWidth="1"/>
    <col min="1031" max="1036" width="13.28515625" style="52" customWidth="1"/>
    <col min="1037" max="1037" width="14.7109375" style="52" customWidth="1"/>
    <col min="1038" max="1038" width="6.28515625" style="52" customWidth="1"/>
    <col min="1039" max="1040" width="9.140625" style="52"/>
    <col min="1041" max="1041" width="11.85546875" style="52" customWidth="1"/>
    <col min="1042" max="1042" width="12.42578125" style="52" customWidth="1"/>
    <col min="1043" max="1043" width="9.140625" style="52"/>
    <col min="1044" max="1044" width="13.140625" style="52" customWidth="1"/>
    <col min="1045" max="1280" width="9.140625" style="52"/>
    <col min="1281" max="1282" width="9.5703125" style="52" customWidth="1"/>
    <col min="1283" max="1286" width="10.5703125" style="52" customWidth="1"/>
    <col min="1287" max="1292" width="13.28515625" style="52" customWidth="1"/>
    <col min="1293" max="1293" width="14.7109375" style="52" customWidth="1"/>
    <col min="1294" max="1294" width="6.28515625" style="52" customWidth="1"/>
    <col min="1295" max="1296" width="9.140625" style="52"/>
    <col min="1297" max="1297" width="11.85546875" style="52" customWidth="1"/>
    <col min="1298" max="1298" width="12.42578125" style="52" customWidth="1"/>
    <col min="1299" max="1299" width="9.140625" style="52"/>
    <col min="1300" max="1300" width="13.140625" style="52" customWidth="1"/>
    <col min="1301" max="1536" width="9.140625" style="52"/>
    <col min="1537" max="1538" width="9.5703125" style="52" customWidth="1"/>
    <col min="1539" max="1542" width="10.5703125" style="52" customWidth="1"/>
    <col min="1543" max="1548" width="13.28515625" style="52" customWidth="1"/>
    <col min="1549" max="1549" width="14.7109375" style="52" customWidth="1"/>
    <col min="1550" max="1550" width="6.28515625" style="52" customWidth="1"/>
    <col min="1551" max="1552" width="9.140625" style="52"/>
    <col min="1553" max="1553" width="11.85546875" style="52" customWidth="1"/>
    <col min="1554" max="1554" width="12.42578125" style="52" customWidth="1"/>
    <col min="1555" max="1555" width="9.140625" style="52"/>
    <col min="1556" max="1556" width="13.140625" style="52" customWidth="1"/>
    <col min="1557" max="1792" width="9.140625" style="52"/>
    <col min="1793" max="1794" width="9.5703125" style="52" customWidth="1"/>
    <col min="1795" max="1798" width="10.5703125" style="52" customWidth="1"/>
    <col min="1799" max="1804" width="13.28515625" style="52" customWidth="1"/>
    <col min="1805" max="1805" width="14.7109375" style="52" customWidth="1"/>
    <col min="1806" max="1806" width="6.28515625" style="52" customWidth="1"/>
    <col min="1807" max="1808" width="9.140625" style="52"/>
    <col min="1809" max="1809" width="11.85546875" style="52" customWidth="1"/>
    <col min="1810" max="1810" width="12.42578125" style="52" customWidth="1"/>
    <col min="1811" max="1811" width="9.140625" style="52"/>
    <col min="1812" max="1812" width="13.140625" style="52" customWidth="1"/>
    <col min="1813" max="2048" width="9.140625" style="52"/>
    <col min="2049" max="2050" width="9.5703125" style="52" customWidth="1"/>
    <col min="2051" max="2054" width="10.5703125" style="52" customWidth="1"/>
    <col min="2055" max="2060" width="13.28515625" style="52" customWidth="1"/>
    <col min="2061" max="2061" width="14.7109375" style="52" customWidth="1"/>
    <col min="2062" max="2062" width="6.28515625" style="52" customWidth="1"/>
    <col min="2063" max="2064" width="9.140625" style="52"/>
    <col min="2065" max="2065" width="11.85546875" style="52" customWidth="1"/>
    <col min="2066" max="2066" width="12.42578125" style="52" customWidth="1"/>
    <col min="2067" max="2067" width="9.140625" style="52"/>
    <col min="2068" max="2068" width="13.140625" style="52" customWidth="1"/>
    <col min="2069" max="2304" width="9.140625" style="52"/>
    <col min="2305" max="2306" width="9.5703125" style="52" customWidth="1"/>
    <col min="2307" max="2310" width="10.5703125" style="52" customWidth="1"/>
    <col min="2311" max="2316" width="13.28515625" style="52" customWidth="1"/>
    <col min="2317" max="2317" width="14.7109375" style="52" customWidth="1"/>
    <col min="2318" max="2318" width="6.28515625" style="52" customWidth="1"/>
    <col min="2319" max="2320" width="9.140625" style="52"/>
    <col min="2321" max="2321" width="11.85546875" style="52" customWidth="1"/>
    <col min="2322" max="2322" width="12.42578125" style="52" customWidth="1"/>
    <col min="2323" max="2323" width="9.140625" style="52"/>
    <col min="2324" max="2324" width="13.140625" style="52" customWidth="1"/>
    <col min="2325" max="2560" width="9.140625" style="52"/>
    <col min="2561" max="2562" width="9.5703125" style="52" customWidth="1"/>
    <col min="2563" max="2566" width="10.5703125" style="52" customWidth="1"/>
    <col min="2567" max="2572" width="13.28515625" style="52" customWidth="1"/>
    <col min="2573" max="2573" width="14.7109375" style="52" customWidth="1"/>
    <col min="2574" max="2574" width="6.28515625" style="52" customWidth="1"/>
    <col min="2575" max="2576" width="9.140625" style="52"/>
    <col min="2577" max="2577" width="11.85546875" style="52" customWidth="1"/>
    <col min="2578" max="2578" width="12.42578125" style="52" customWidth="1"/>
    <col min="2579" max="2579" width="9.140625" style="52"/>
    <col min="2580" max="2580" width="13.140625" style="52" customWidth="1"/>
    <col min="2581" max="2816" width="9.140625" style="52"/>
    <col min="2817" max="2818" width="9.5703125" style="52" customWidth="1"/>
    <col min="2819" max="2822" width="10.5703125" style="52" customWidth="1"/>
    <col min="2823" max="2828" width="13.28515625" style="52" customWidth="1"/>
    <col min="2829" max="2829" width="14.7109375" style="52" customWidth="1"/>
    <col min="2830" max="2830" width="6.28515625" style="52" customWidth="1"/>
    <col min="2831" max="2832" width="9.140625" style="52"/>
    <col min="2833" max="2833" width="11.85546875" style="52" customWidth="1"/>
    <col min="2834" max="2834" width="12.42578125" style="52" customWidth="1"/>
    <col min="2835" max="2835" width="9.140625" style="52"/>
    <col min="2836" max="2836" width="13.140625" style="52" customWidth="1"/>
    <col min="2837" max="3072" width="9.140625" style="52"/>
    <col min="3073" max="3074" width="9.5703125" style="52" customWidth="1"/>
    <col min="3075" max="3078" width="10.5703125" style="52" customWidth="1"/>
    <col min="3079" max="3084" width="13.28515625" style="52" customWidth="1"/>
    <col min="3085" max="3085" width="14.7109375" style="52" customWidth="1"/>
    <col min="3086" max="3086" width="6.28515625" style="52" customWidth="1"/>
    <col min="3087" max="3088" width="9.140625" style="52"/>
    <col min="3089" max="3089" width="11.85546875" style="52" customWidth="1"/>
    <col min="3090" max="3090" width="12.42578125" style="52" customWidth="1"/>
    <col min="3091" max="3091" width="9.140625" style="52"/>
    <col min="3092" max="3092" width="13.140625" style="52" customWidth="1"/>
    <col min="3093" max="3328" width="9.140625" style="52"/>
    <col min="3329" max="3330" width="9.5703125" style="52" customWidth="1"/>
    <col min="3331" max="3334" width="10.5703125" style="52" customWidth="1"/>
    <col min="3335" max="3340" width="13.28515625" style="52" customWidth="1"/>
    <col min="3341" max="3341" width="14.7109375" style="52" customWidth="1"/>
    <col min="3342" max="3342" width="6.28515625" style="52" customWidth="1"/>
    <col min="3343" max="3344" width="9.140625" style="52"/>
    <col min="3345" max="3345" width="11.85546875" style="52" customWidth="1"/>
    <col min="3346" max="3346" width="12.42578125" style="52" customWidth="1"/>
    <col min="3347" max="3347" width="9.140625" style="52"/>
    <col min="3348" max="3348" width="13.140625" style="52" customWidth="1"/>
    <col min="3349" max="3584" width="9.140625" style="52"/>
    <col min="3585" max="3586" width="9.5703125" style="52" customWidth="1"/>
    <col min="3587" max="3590" width="10.5703125" style="52" customWidth="1"/>
    <col min="3591" max="3596" width="13.28515625" style="52" customWidth="1"/>
    <col min="3597" max="3597" width="14.7109375" style="52" customWidth="1"/>
    <col min="3598" max="3598" width="6.28515625" style="52" customWidth="1"/>
    <col min="3599" max="3600" width="9.140625" style="52"/>
    <col min="3601" max="3601" width="11.85546875" style="52" customWidth="1"/>
    <col min="3602" max="3602" width="12.42578125" style="52" customWidth="1"/>
    <col min="3603" max="3603" width="9.140625" style="52"/>
    <col min="3604" max="3604" width="13.140625" style="52" customWidth="1"/>
    <col min="3605" max="3840" width="9.140625" style="52"/>
    <col min="3841" max="3842" width="9.5703125" style="52" customWidth="1"/>
    <col min="3843" max="3846" width="10.5703125" style="52" customWidth="1"/>
    <col min="3847" max="3852" width="13.28515625" style="52" customWidth="1"/>
    <col min="3853" max="3853" width="14.7109375" style="52" customWidth="1"/>
    <col min="3854" max="3854" width="6.28515625" style="52" customWidth="1"/>
    <col min="3855" max="3856" width="9.140625" style="52"/>
    <col min="3857" max="3857" width="11.85546875" style="52" customWidth="1"/>
    <col min="3858" max="3858" width="12.42578125" style="52" customWidth="1"/>
    <col min="3859" max="3859" width="9.140625" style="52"/>
    <col min="3860" max="3860" width="13.140625" style="52" customWidth="1"/>
    <col min="3861" max="4096" width="9.140625" style="52"/>
    <col min="4097" max="4098" width="9.5703125" style="52" customWidth="1"/>
    <col min="4099" max="4102" width="10.5703125" style="52" customWidth="1"/>
    <col min="4103" max="4108" width="13.28515625" style="52" customWidth="1"/>
    <col min="4109" max="4109" width="14.7109375" style="52" customWidth="1"/>
    <col min="4110" max="4110" width="6.28515625" style="52" customWidth="1"/>
    <col min="4111" max="4112" width="9.140625" style="52"/>
    <col min="4113" max="4113" width="11.85546875" style="52" customWidth="1"/>
    <col min="4114" max="4114" width="12.42578125" style="52" customWidth="1"/>
    <col min="4115" max="4115" width="9.140625" style="52"/>
    <col min="4116" max="4116" width="13.140625" style="52" customWidth="1"/>
    <col min="4117" max="4352" width="9.140625" style="52"/>
    <col min="4353" max="4354" width="9.5703125" style="52" customWidth="1"/>
    <col min="4355" max="4358" width="10.5703125" style="52" customWidth="1"/>
    <col min="4359" max="4364" width="13.28515625" style="52" customWidth="1"/>
    <col min="4365" max="4365" width="14.7109375" style="52" customWidth="1"/>
    <col min="4366" max="4366" width="6.28515625" style="52" customWidth="1"/>
    <col min="4367" max="4368" width="9.140625" style="52"/>
    <col min="4369" max="4369" width="11.85546875" style="52" customWidth="1"/>
    <col min="4370" max="4370" width="12.42578125" style="52" customWidth="1"/>
    <col min="4371" max="4371" width="9.140625" style="52"/>
    <col min="4372" max="4372" width="13.140625" style="52" customWidth="1"/>
    <col min="4373" max="4608" width="9.140625" style="52"/>
    <col min="4609" max="4610" width="9.5703125" style="52" customWidth="1"/>
    <col min="4611" max="4614" width="10.5703125" style="52" customWidth="1"/>
    <col min="4615" max="4620" width="13.28515625" style="52" customWidth="1"/>
    <col min="4621" max="4621" width="14.7109375" style="52" customWidth="1"/>
    <col min="4622" max="4622" width="6.28515625" style="52" customWidth="1"/>
    <col min="4623" max="4624" width="9.140625" style="52"/>
    <col min="4625" max="4625" width="11.85546875" style="52" customWidth="1"/>
    <col min="4626" max="4626" width="12.42578125" style="52" customWidth="1"/>
    <col min="4627" max="4627" width="9.140625" style="52"/>
    <col min="4628" max="4628" width="13.140625" style="52" customWidth="1"/>
    <col min="4629" max="4864" width="9.140625" style="52"/>
    <col min="4865" max="4866" width="9.5703125" style="52" customWidth="1"/>
    <col min="4867" max="4870" width="10.5703125" style="52" customWidth="1"/>
    <col min="4871" max="4876" width="13.28515625" style="52" customWidth="1"/>
    <col min="4877" max="4877" width="14.7109375" style="52" customWidth="1"/>
    <col min="4878" max="4878" width="6.28515625" style="52" customWidth="1"/>
    <col min="4879" max="4880" width="9.140625" style="52"/>
    <col min="4881" max="4881" width="11.85546875" style="52" customWidth="1"/>
    <col min="4882" max="4882" width="12.42578125" style="52" customWidth="1"/>
    <col min="4883" max="4883" width="9.140625" style="52"/>
    <col min="4884" max="4884" width="13.140625" style="52" customWidth="1"/>
    <col min="4885" max="5120" width="9.140625" style="52"/>
    <col min="5121" max="5122" width="9.5703125" style="52" customWidth="1"/>
    <col min="5123" max="5126" width="10.5703125" style="52" customWidth="1"/>
    <col min="5127" max="5132" width="13.28515625" style="52" customWidth="1"/>
    <col min="5133" max="5133" width="14.7109375" style="52" customWidth="1"/>
    <col min="5134" max="5134" width="6.28515625" style="52" customWidth="1"/>
    <col min="5135" max="5136" width="9.140625" style="52"/>
    <col min="5137" max="5137" width="11.85546875" style="52" customWidth="1"/>
    <col min="5138" max="5138" width="12.42578125" style="52" customWidth="1"/>
    <col min="5139" max="5139" width="9.140625" style="52"/>
    <col min="5140" max="5140" width="13.140625" style="52" customWidth="1"/>
    <col min="5141" max="5376" width="9.140625" style="52"/>
    <col min="5377" max="5378" width="9.5703125" style="52" customWidth="1"/>
    <col min="5379" max="5382" width="10.5703125" style="52" customWidth="1"/>
    <col min="5383" max="5388" width="13.28515625" style="52" customWidth="1"/>
    <col min="5389" max="5389" width="14.7109375" style="52" customWidth="1"/>
    <col min="5390" max="5390" width="6.28515625" style="52" customWidth="1"/>
    <col min="5391" max="5392" width="9.140625" style="52"/>
    <col min="5393" max="5393" width="11.85546875" style="52" customWidth="1"/>
    <col min="5394" max="5394" width="12.42578125" style="52" customWidth="1"/>
    <col min="5395" max="5395" width="9.140625" style="52"/>
    <col min="5396" max="5396" width="13.140625" style="52" customWidth="1"/>
    <col min="5397" max="5632" width="9.140625" style="52"/>
    <col min="5633" max="5634" width="9.5703125" style="52" customWidth="1"/>
    <col min="5635" max="5638" width="10.5703125" style="52" customWidth="1"/>
    <col min="5639" max="5644" width="13.28515625" style="52" customWidth="1"/>
    <col min="5645" max="5645" width="14.7109375" style="52" customWidth="1"/>
    <col min="5646" max="5646" width="6.28515625" style="52" customWidth="1"/>
    <col min="5647" max="5648" width="9.140625" style="52"/>
    <col min="5649" max="5649" width="11.85546875" style="52" customWidth="1"/>
    <col min="5650" max="5650" width="12.42578125" style="52" customWidth="1"/>
    <col min="5651" max="5651" width="9.140625" style="52"/>
    <col min="5652" max="5652" width="13.140625" style="52" customWidth="1"/>
    <col min="5653" max="5888" width="9.140625" style="52"/>
    <col min="5889" max="5890" width="9.5703125" style="52" customWidth="1"/>
    <col min="5891" max="5894" width="10.5703125" style="52" customWidth="1"/>
    <col min="5895" max="5900" width="13.28515625" style="52" customWidth="1"/>
    <col min="5901" max="5901" width="14.7109375" style="52" customWidth="1"/>
    <col min="5902" max="5902" width="6.28515625" style="52" customWidth="1"/>
    <col min="5903" max="5904" width="9.140625" style="52"/>
    <col min="5905" max="5905" width="11.85546875" style="52" customWidth="1"/>
    <col min="5906" max="5906" width="12.42578125" style="52" customWidth="1"/>
    <col min="5907" max="5907" width="9.140625" style="52"/>
    <col min="5908" max="5908" width="13.140625" style="52" customWidth="1"/>
    <col min="5909" max="6144" width="9.140625" style="52"/>
    <col min="6145" max="6146" width="9.5703125" style="52" customWidth="1"/>
    <col min="6147" max="6150" width="10.5703125" style="52" customWidth="1"/>
    <col min="6151" max="6156" width="13.28515625" style="52" customWidth="1"/>
    <col min="6157" max="6157" width="14.7109375" style="52" customWidth="1"/>
    <col min="6158" max="6158" width="6.28515625" style="52" customWidth="1"/>
    <col min="6159" max="6160" width="9.140625" style="52"/>
    <col min="6161" max="6161" width="11.85546875" style="52" customWidth="1"/>
    <col min="6162" max="6162" width="12.42578125" style="52" customWidth="1"/>
    <col min="6163" max="6163" width="9.140625" style="52"/>
    <col min="6164" max="6164" width="13.140625" style="52" customWidth="1"/>
    <col min="6165" max="6400" width="9.140625" style="52"/>
    <col min="6401" max="6402" width="9.5703125" style="52" customWidth="1"/>
    <col min="6403" max="6406" width="10.5703125" style="52" customWidth="1"/>
    <col min="6407" max="6412" width="13.28515625" style="52" customWidth="1"/>
    <col min="6413" max="6413" width="14.7109375" style="52" customWidth="1"/>
    <col min="6414" max="6414" width="6.28515625" style="52" customWidth="1"/>
    <col min="6415" max="6416" width="9.140625" style="52"/>
    <col min="6417" max="6417" width="11.85546875" style="52" customWidth="1"/>
    <col min="6418" max="6418" width="12.42578125" style="52" customWidth="1"/>
    <col min="6419" max="6419" width="9.140625" style="52"/>
    <col min="6420" max="6420" width="13.140625" style="52" customWidth="1"/>
    <col min="6421" max="6656" width="9.140625" style="52"/>
    <col min="6657" max="6658" width="9.5703125" style="52" customWidth="1"/>
    <col min="6659" max="6662" width="10.5703125" style="52" customWidth="1"/>
    <col min="6663" max="6668" width="13.28515625" style="52" customWidth="1"/>
    <col min="6669" max="6669" width="14.7109375" style="52" customWidth="1"/>
    <col min="6670" max="6670" width="6.28515625" style="52" customWidth="1"/>
    <col min="6671" max="6672" width="9.140625" style="52"/>
    <col min="6673" max="6673" width="11.85546875" style="52" customWidth="1"/>
    <col min="6674" max="6674" width="12.42578125" style="52" customWidth="1"/>
    <col min="6675" max="6675" width="9.140625" style="52"/>
    <col min="6676" max="6676" width="13.140625" style="52" customWidth="1"/>
    <col min="6677" max="6912" width="9.140625" style="52"/>
    <col min="6913" max="6914" width="9.5703125" style="52" customWidth="1"/>
    <col min="6915" max="6918" width="10.5703125" style="52" customWidth="1"/>
    <col min="6919" max="6924" width="13.28515625" style="52" customWidth="1"/>
    <col min="6925" max="6925" width="14.7109375" style="52" customWidth="1"/>
    <col min="6926" max="6926" width="6.28515625" style="52" customWidth="1"/>
    <col min="6927" max="6928" width="9.140625" style="52"/>
    <col min="6929" max="6929" width="11.85546875" style="52" customWidth="1"/>
    <col min="6930" max="6930" width="12.42578125" style="52" customWidth="1"/>
    <col min="6931" max="6931" width="9.140625" style="52"/>
    <col min="6932" max="6932" width="13.140625" style="52" customWidth="1"/>
    <col min="6933" max="7168" width="9.140625" style="52"/>
    <col min="7169" max="7170" width="9.5703125" style="52" customWidth="1"/>
    <col min="7171" max="7174" width="10.5703125" style="52" customWidth="1"/>
    <col min="7175" max="7180" width="13.28515625" style="52" customWidth="1"/>
    <col min="7181" max="7181" width="14.7109375" style="52" customWidth="1"/>
    <col min="7182" max="7182" width="6.28515625" style="52" customWidth="1"/>
    <col min="7183" max="7184" width="9.140625" style="52"/>
    <col min="7185" max="7185" width="11.85546875" style="52" customWidth="1"/>
    <col min="7186" max="7186" width="12.42578125" style="52" customWidth="1"/>
    <col min="7187" max="7187" width="9.140625" style="52"/>
    <col min="7188" max="7188" width="13.140625" style="52" customWidth="1"/>
    <col min="7189" max="7424" width="9.140625" style="52"/>
    <col min="7425" max="7426" width="9.5703125" style="52" customWidth="1"/>
    <col min="7427" max="7430" width="10.5703125" style="52" customWidth="1"/>
    <col min="7431" max="7436" width="13.28515625" style="52" customWidth="1"/>
    <col min="7437" max="7437" width="14.7109375" style="52" customWidth="1"/>
    <col min="7438" max="7438" width="6.28515625" style="52" customWidth="1"/>
    <col min="7439" max="7440" width="9.140625" style="52"/>
    <col min="7441" max="7441" width="11.85546875" style="52" customWidth="1"/>
    <col min="7442" max="7442" width="12.42578125" style="52" customWidth="1"/>
    <col min="7443" max="7443" width="9.140625" style="52"/>
    <col min="7444" max="7444" width="13.140625" style="52" customWidth="1"/>
    <col min="7445" max="7680" width="9.140625" style="52"/>
    <col min="7681" max="7682" width="9.5703125" style="52" customWidth="1"/>
    <col min="7683" max="7686" width="10.5703125" style="52" customWidth="1"/>
    <col min="7687" max="7692" width="13.28515625" style="52" customWidth="1"/>
    <col min="7693" max="7693" width="14.7109375" style="52" customWidth="1"/>
    <col min="7694" max="7694" width="6.28515625" style="52" customWidth="1"/>
    <col min="7695" max="7696" width="9.140625" style="52"/>
    <col min="7697" max="7697" width="11.85546875" style="52" customWidth="1"/>
    <col min="7698" max="7698" width="12.42578125" style="52" customWidth="1"/>
    <col min="7699" max="7699" width="9.140625" style="52"/>
    <col min="7700" max="7700" width="13.140625" style="52" customWidth="1"/>
    <col min="7701" max="7936" width="9.140625" style="52"/>
    <col min="7937" max="7938" width="9.5703125" style="52" customWidth="1"/>
    <col min="7939" max="7942" width="10.5703125" style="52" customWidth="1"/>
    <col min="7943" max="7948" width="13.28515625" style="52" customWidth="1"/>
    <col min="7949" max="7949" width="14.7109375" style="52" customWidth="1"/>
    <col min="7950" max="7950" width="6.28515625" style="52" customWidth="1"/>
    <col min="7951" max="7952" width="9.140625" style="52"/>
    <col min="7953" max="7953" width="11.85546875" style="52" customWidth="1"/>
    <col min="7954" max="7954" width="12.42578125" style="52" customWidth="1"/>
    <col min="7955" max="7955" width="9.140625" style="52"/>
    <col min="7956" max="7956" width="13.140625" style="52" customWidth="1"/>
    <col min="7957" max="8192" width="9.140625" style="52"/>
    <col min="8193" max="8194" width="9.5703125" style="52" customWidth="1"/>
    <col min="8195" max="8198" width="10.5703125" style="52" customWidth="1"/>
    <col min="8199" max="8204" width="13.28515625" style="52" customWidth="1"/>
    <col min="8205" max="8205" width="14.7109375" style="52" customWidth="1"/>
    <col min="8206" max="8206" width="6.28515625" style="52" customWidth="1"/>
    <col min="8207" max="8208" width="9.140625" style="52"/>
    <col min="8209" max="8209" width="11.85546875" style="52" customWidth="1"/>
    <col min="8210" max="8210" width="12.42578125" style="52" customWidth="1"/>
    <col min="8211" max="8211" width="9.140625" style="52"/>
    <col min="8212" max="8212" width="13.140625" style="52" customWidth="1"/>
    <col min="8213" max="8448" width="9.140625" style="52"/>
    <col min="8449" max="8450" width="9.5703125" style="52" customWidth="1"/>
    <col min="8451" max="8454" width="10.5703125" style="52" customWidth="1"/>
    <col min="8455" max="8460" width="13.28515625" style="52" customWidth="1"/>
    <col min="8461" max="8461" width="14.7109375" style="52" customWidth="1"/>
    <col min="8462" max="8462" width="6.28515625" style="52" customWidth="1"/>
    <col min="8463" max="8464" width="9.140625" style="52"/>
    <col min="8465" max="8465" width="11.85546875" style="52" customWidth="1"/>
    <col min="8466" max="8466" width="12.42578125" style="52" customWidth="1"/>
    <col min="8467" max="8467" width="9.140625" style="52"/>
    <col min="8468" max="8468" width="13.140625" style="52" customWidth="1"/>
    <col min="8469" max="8704" width="9.140625" style="52"/>
    <col min="8705" max="8706" width="9.5703125" style="52" customWidth="1"/>
    <col min="8707" max="8710" width="10.5703125" style="52" customWidth="1"/>
    <col min="8711" max="8716" width="13.28515625" style="52" customWidth="1"/>
    <col min="8717" max="8717" width="14.7109375" style="52" customWidth="1"/>
    <col min="8718" max="8718" width="6.28515625" style="52" customWidth="1"/>
    <col min="8719" max="8720" width="9.140625" style="52"/>
    <col min="8721" max="8721" width="11.85546875" style="52" customWidth="1"/>
    <col min="8722" max="8722" width="12.42578125" style="52" customWidth="1"/>
    <col min="8723" max="8723" width="9.140625" style="52"/>
    <col min="8724" max="8724" width="13.140625" style="52" customWidth="1"/>
    <col min="8725" max="8960" width="9.140625" style="52"/>
    <col min="8961" max="8962" width="9.5703125" style="52" customWidth="1"/>
    <col min="8963" max="8966" width="10.5703125" style="52" customWidth="1"/>
    <col min="8967" max="8972" width="13.28515625" style="52" customWidth="1"/>
    <col min="8973" max="8973" width="14.7109375" style="52" customWidth="1"/>
    <col min="8974" max="8974" width="6.28515625" style="52" customWidth="1"/>
    <col min="8975" max="8976" width="9.140625" style="52"/>
    <col min="8977" max="8977" width="11.85546875" style="52" customWidth="1"/>
    <col min="8978" max="8978" width="12.42578125" style="52" customWidth="1"/>
    <col min="8979" max="8979" width="9.140625" style="52"/>
    <col min="8980" max="8980" width="13.140625" style="52" customWidth="1"/>
    <col min="8981" max="9216" width="9.140625" style="52"/>
    <col min="9217" max="9218" width="9.5703125" style="52" customWidth="1"/>
    <col min="9219" max="9222" width="10.5703125" style="52" customWidth="1"/>
    <col min="9223" max="9228" width="13.28515625" style="52" customWidth="1"/>
    <col min="9229" max="9229" width="14.7109375" style="52" customWidth="1"/>
    <col min="9230" max="9230" width="6.28515625" style="52" customWidth="1"/>
    <col min="9231" max="9232" width="9.140625" style="52"/>
    <col min="9233" max="9233" width="11.85546875" style="52" customWidth="1"/>
    <col min="9234" max="9234" width="12.42578125" style="52" customWidth="1"/>
    <col min="9235" max="9235" width="9.140625" style="52"/>
    <col min="9236" max="9236" width="13.140625" style="52" customWidth="1"/>
    <col min="9237" max="9472" width="9.140625" style="52"/>
    <col min="9473" max="9474" width="9.5703125" style="52" customWidth="1"/>
    <col min="9475" max="9478" width="10.5703125" style="52" customWidth="1"/>
    <col min="9479" max="9484" width="13.28515625" style="52" customWidth="1"/>
    <col min="9485" max="9485" width="14.7109375" style="52" customWidth="1"/>
    <col min="9486" max="9486" width="6.28515625" style="52" customWidth="1"/>
    <col min="9487" max="9488" width="9.140625" style="52"/>
    <col min="9489" max="9489" width="11.85546875" style="52" customWidth="1"/>
    <col min="9490" max="9490" width="12.42578125" style="52" customWidth="1"/>
    <col min="9491" max="9491" width="9.140625" style="52"/>
    <col min="9492" max="9492" width="13.140625" style="52" customWidth="1"/>
    <col min="9493" max="9728" width="9.140625" style="52"/>
    <col min="9729" max="9730" width="9.5703125" style="52" customWidth="1"/>
    <col min="9731" max="9734" width="10.5703125" style="52" customWidth="1"/>
    <col min="9735" max="9740" width="13.28515625" style="52" customWidth="1"/>
    <col min="9741" max="9741" width="14.7109375" style="52" customWidth="1"/>
    <col min="9742" max="9742" width="6.28515625" style="52" customWidth="1"/>
    <col min="9743" max="9744" width="9.140625" style="52"/>
    <col min="9745" max="9745" width="11.85546875" style="52" customWidth="1"/>
    <col min="9746" max="9746" width="12.42578125" style="52" customWidth="1"/>
    <col min="9747" max="9747" width="9.140625" style="52"/>
    <col min="9748" max="9748" width="13.140625" style="52" customWidth="1"/>
    <col min="9749" max="9984" width="9.140625" style="52"/>
    <col min="9985" max="9986" width="9.5703125" style="52" customWidth="1"/>
    <col min="9987" max="9990" width="10.5703125" style="52" customWidth="1"/>
    <col min="9991" max="9996" width="13.28515625" style="52" customWidth="1"/>
    <col min="9997" max="9997" width="14.7109375" style="52" customWidth="1"/>
    <col min="9998" max="9998" width="6.28515625" style="52" customWidth="1"/>
    <col min="9999" max="10000" width="9.140625" style="52"/>
    <col min="10001" max="10001" width="11.85546875" style="52" customWidth="1"/>
    <col min="10002" max="10002" width="12.42578125" style="52" customWidth="1"/>
    <col min="10003" max="10003" width="9.140625" style="52"/>
    <col min="10004" max="10004" width="13.140625" style="52" customWidth="1"/>
    <col min="10005" max="10240" width="9.140625" style="52"/>
    <col min="10241" max="10242" width="9.5703125" style="52" customWidth="1"/>
    <col min="10243" max="10246" width="10.5703125" style="52" customWidth="1"/>
    <col min="10247" max="10252" width="13.28515625" style="52" customWidth="1"/>
    <col min="10253" max="10253" width="14.7109375" style="52" customWidth="1"/>
    <col min="10254" max="10254" width="6.28515625" style="52" customWidth="1"/>
    <col min="10255" max="10256" width="9.140625" style="52"/>
    <col min="10257" max="10257" width="11.85546875" style="52" customWidth="1"/>
    <col min="10258" max="10258" width="12.42578125" style="52" customWidth="1"/>
    <col min="10259" max="10259" width="9.140625" style="52"/>
    <col min="10260" max="10260" width="13.140625" style="52" customWidth="1"/>
    <col min="10261" max="10496" width="9.140625" style="52"/>
    <col min="10497" max="10498" width="9.5703125" style="52" customWidth="1"/>
    <col min="10499" max="10502" width="10.5703125" style="52" customWidth="1"/>
    <col min="10503" max="10508" width="13.28515625" style="52" customWidth="1"/>
    <col min="10509" max="10509" width="14.7109375" style="52" customWidth="1"/>
    <col min="10510" max="10510" width="6.28515625" style="52" customWidth="1"/>
    <col min="10511" max="10512" width="9.140625" style="52"/>
    <col min="10513" max="10513" width="11.85546875" style="52" customWidth="1"/>
    <col min="10514" max="10514" width="12.42578125" style="52" customWidth="1"/>
    <col min="10515" max="10515" width="9.140625" style="52"/>
    <col min="10516" max="10516" width="13.140625" style="52" customWidth="1"/>
    <col min="10517" max="10752" width="9.140625" style="52"/>
    <col min="10753" max="10754" width="9.5703125" style="52" customWidth="1"/>
    <col min="10755" max="10758" width="10.5703125" style="52" customWidth="1"/>
    <col min="10759" max="10764" width="13.28515625" style="52" customWidth="1"/>
    <col min="10765" max="10765" width="14.7109375" style="52" customWidth="1"/>
    <col min="10766" max="10766" width="6.28515625" style="52" customWidth="1"/>
    <col min="10767" max="10768" width="9.140625" style="52"/>
    <col min="10769" max="10769" width="11.85546875" style="52" customWidth="1"/>
    <col min="10770" max="10770" width="12.42578125" style="52" customWidth="1"/>
    <col min="10771" max="10771" width="9.140625" style="52"/>
    <col min="10772" max="10772" width="13.140625" style="52" customWidth="1"/>
    <col min="10773" max="11008" width="9.140625" style="52"/>
    <col min="11009" max="11010" width="9.5703125" style="52" customWidth="1"/>
    <col min="11011" max="11014" width="10.5703125" style="52" customWidth="1"/>
    <col min="11015" max="11020" width="13.28515625" style="52" customWidth="1"/>
    <col min="11021" max="11021" width="14.7109375" style="52" customWidth="1"/>
    <col min="11022" max="11022" width="6.28515625" style="52" customWidth="1"/>
    <col min="11023" max="11024" width="9.140625" style="52"/>
    <col min="11025" max="11025" width="11.85546875" style="52" customWidth="1"/>
    <col min="11026" max="11026" width="12.42578125" style="52" customWidth="1"/>
    <col min="11027" max="11027" width="9.140625" style="52"/>
    <col min="11028" max="11028" width="13.140625" style="52" customWidth="1"/>
    <col min="11029" max="11264" width="9.140625" style="52"/>
    <col min="11265" max="11266" width="9.5703125" style="52" customWidth="1"/>
    <col min="11267" max="11270" width="10.5703125" style="52" customWidth="1"/>
    <col min="11271" max="11276" width="13.28515625" style="52" customWidth="1"/>
    <col min="11277" max="11277" width="14.7109375" style="52" customWidth="1"/>
    <col min="11278" max="11278" width="6.28515625" style="52" customWidth="1"/>
    <col min="11279" max="11280" width="9.140625" style="52"/>
    <col min="11281" max="11281" width="11.85546875" style="52" customWidth="1"/>
    <col min="11282" max="11282" width="12.42578125" style="52" customWidth="1"/>
    <col min="11283" max="11283" width="9.140625" style="52"/>
    <col min="11284" max="11284" width="13.140625" style="52" customWidth="1"/>
    <col min="11285" max="11520" width="9.140625" style="52"/>
    <col min="11521" max="11522" width="9.5703125" style="52" customWidth="1"/>
    <col min="11523" max="11526" width="10.5703125" style="52" customWidth="1"/>
    <col min="11527" max="11532" width="13.28515625" style="52" customWidth="1"/>
    <col min="11533" max="11533" width="14.7109375" style="52" customWidth="1"/>
    <col min="11534" max="11534" width="6.28515625" style="52" customWidth="1"/>
    <col min="11535" max="11536" width="9.140625" style="52"/>
    <col min="11537" max="11537" width="11.85546875" style="52" customWidth="1"/>
    <col min="11538" max="11538" width="12.42578125" style="52" customWidth="1"/>
    <col min="11539" max="11539" width="9.140625" style="52"/>
    <col min="11540" max="11540" width="13.140625" style="52" customWidth="1"/>
    <col min="11541" max="11776" width="9.140625" style="52"/>
    <col min="11777" max="11778" width="9.5703125" style="52" customWidth="1"/>
    <col min="11779" max="11782" width="10.5703125" style="52" customWidth="1"/>
    <col min="11783" max="11788" width="13.28515625" style="52" customWidth="1"/>
    <col min="11789" max="11789" width="14.7109375" style="52" customWidth="1"/>
    <col min="11790" max="11790" width="6.28515625" style="52" customWidth="1"/>
    <col min="11791" max="11792" width="9.140625" style="52"/>
    <col min="11793" max="11793" width="11.85546875" style="52" customWidth="1"/>
    <col min="11794" max="11794" width="12.42578125" style="52" customWidth="1"/>
    <col min="11795" max="11795" width="9.140625" style="52"/>
    <col min="11796" max="11796" width="13.140625" style="52" customWidth="1"/>
    <col min="11797" max="12032" width="9.140625" style="52"/>
    <col min="12033" max="12034" width="9.5703125" style="52" customWidth="1"/>
    <col min="12035" max="12038" width="10.5703125" style="52" customWidth="1"/>
    <col min="12039" max="12044" width="13.28515625" style="52" customWidth="1"/>
    <col min="12045" max="12045" width="14.7109375" style="52" customWidth="1"/>
    <col min="12046" max="12046" width="6.28515625" style="52" customWidth="1"/>
    <col min="12047" max="12048" width="9.140625" style="52"/>
    <col min="12049" max="12049" width="11.85546875" style="52" customWidth="1"/>
    <col min="12050" max="12050" width="12.42578125" style="52" customWidth="1"/>
    <col min="12051" max="12051" width="9.140625" style="52"/>
    <col min="12052" max="12052" width="13.140625" style="52" customWidth="1"/>
    <col min="12053" max="12288" width="9.140625" style="52"/>
    <col min="12289" max="12290" width="9.5703125" style="52" customWidth="1"/>
    <col min="12291" max="12294" width="10.5703125" style="52" customWidth="1"/>
    <col min="12295" max="12300" width="13.28515625" style="52" customWidth="1"/>
    <col min="12301" max="12301" width="14.7109375" style="52" customWidth="1"/>
    <col min="12302" max="12302" width="6.28515625" style="52" customWidth="1"/>
    <col min="12303" max="12304" width="9.140625" style="52"/>
    <col min="12305" max="12305" width="11.85546875" style="52" customWidth="1"/>
    <col min="12306" max="12306" width="12.42578125" style="52" customWidth="1"/>
    <col min="12307" max="12307" width="9.140625" style="52"/>
    <col min="12308" max="12308" width="13.140625" style="52" customWidth="1"/>
    <col min="12309" max="12544" width="9.140625" style="52"/>
    <col min="12545" max="12546" width="9.5703125" style="52" customWidth="1"/>
    <col min="12547" max="12550" width="10.5703125" style="52" customWidth="1"/>
    <col min="12551" max="12556" width="13.28515625" style="52" customWidth="1"/>
    <col min="12557" max="12557" width="14.7109375" style="52" customWidth="1"/>
    <col min="12558" max="12558" width="6.28515625" style="52" customWidth="1"/>
    <col min="12559" max="12560" width="9.140625" style="52"/>
    <col min="12561" max="12561" width="11.85546875" style="52" customWidth="1"/>
    <col min="12562" max="12562" width="12.42578125" style="52" customWidth="1"/>
    <col min="12563" max="12563" width="9.140625" style="52"/>
    <col min="12564" max="12564" width="13.140625" style="52" customWidth="1"/>
    <col min="12565" max="12800" width="9.140625" style="52"/>
    <col min="12801" max="12802" width="9.5703125" style="52" customWidth="1"/>
    <col min="12803" max="12806" width="10.5703125" style="52" customWidth="1"/>
    <col min="12807" max="12812" width="13.28515625" style="52" customWidth="1"/>
    <col min="12813" max="12813" width="14.7109375" style="52" customWidth="1"/>
    <col min="12814" max="12814" width="6.28515625" style="52" customWidth="1"/>
    <col min="12815" max="12816" width="9.140625" style="52"/>
    <col min="12817" max="12817" width="11.85546875" style="52" customWidth="1"/>
    <col min="12818" max="12818" width="12.42578125" style="52" customWidth="1"/>
    <col min="12819" max="12819" width="9.140625" style="52"/>
    <col min="12820" max="12820" width="13.140625" style="52" customWidth="1"/>
    <col min="12821" max="13056" width="9.140625" style="52"/>
    <col min="13057" max="13058" width="9.5703125" style="52" customWidth="1"/>
    <col min="13059" max="13062" width="10.5703125" style="52" customWidth="1"/>
    <col min="13063" max="13068" width="13.28515625" style="52" customWidth="1"/>
    <col min="13069" max="13069" width="14.7109375" style="52" customWidth="1"/>
    <col min="13070" max="13070" width="6.28515625" style="52" customWidth="1"/>
    <col min="13071" max="13072" width="9.140625" style="52"/>
    <col min="13073" max="13073" width="11.85546875" style="52" customWidth="1"/>
    <col min="13074" max="13074" width="12.42578125" style="52" customWidth="1"/>
    <col min="13075" max="13075" width="9.140625" style="52"/>
    <col min="13076" max="13076" width="13.140625" style="52" customWidth="1"/>
    <col min="13077" max="13312" width="9.140625" style="52"/>
    <col min="13313" max="13314" width="9.5703125" style="52" customWidth="1"/>
    <col min="13315" max="13318" width="10.5703125" style="52" customWidth="1"/>
    <col min="13319" max="13324" width="13.28515625" style="52" customWidth="1"/>
    <col min="13325" max="13325" width="14.7109375" style="52" customWidth="1"/>
    <col min="13326" max="13326" width="6.28515625" style="52" customWidth="1"/>
    <col min="13327" max="13328" width="9.140625" style="52"/>
    <col min="13329" max="13329" width="11.85546875" style="52" customWidth="1"/>
    <col min="13330" max="13330" width="12.42578125" style="52" customWidth="1"/>
    <col min="13331" max="13331" width="9.140625" style="52"/>
    <col min="13332" max="13332" width="13.140625" style="52" customWidth="1"/>
    <col min="13333" max="13568" width="9.140625" style="52"/>
    <col min="13569" max="13570" width="9.5703125" style="52" customWidth="1"/>
    <col min="13571" max="13574" width="10.5703125" style="52" customWidth="1"/>
    <col min="13575" max="13580" width="13.28515625" style="52" customWidth="1"/>
    <col min="13581" max="13581" width="14.7109375" style="52" customWidth="1"/>
    <col min="13582" max="13582" width="6.28515625" style="52" customWidth="1"/>
    <col min="13583" max="13584" width="9.140625" style="52"/>
    <col min="13585" max="13585" width="11.85546875" style="52" customWidth="1"/>
    <col min="13586" max="13586" width="12.42578125" style="52" customWidth="1"/>
    <col min="13587" max="13587" width="9.140625" style="52"/>
    <col min="13588" max="13588" width="13.140625" style="52" customWidth="1"/>
    <col min="13589" max="13824" width="9.140625" style="52"/>
    <col min="13825" max="13826" width="9.5703125" style="52" customWidth="1"/>
    <col min="13827" max="13830" width="10.5703125" style="52" customWidth="1"/>
    <col min="13831" max="13836" width="13.28515625" style="52" customWidth="1"/>
    <col min="13837" max="13837" width="14.7109375" style="52" customWidth="1"/>
    <col min="13838" max="13838" width="6.28515625" style="52" customWidth="1"/>
    <col min="13839" max="13840" width="9.140625" style="52"/>
    <col min="13841" max="13841" width="11.85546875" style="52" customWidth="1"/>
    <col min="13842" max="13842" width="12.42578125" style="52" customWidth="1"/>
    <col min="13843" max="13843" width="9.140625" style="52"/>
    <col min="13844" max="13844" width="13.140625" style="52" customWidth="1"/>
    <col min="13845" max="14080" width="9.140625" style="52"/>
    <col min="14081" max="14082" width="9.5703125" style="52" customWidth="1"/>
    <col min="14083" max="14086" width="10.5703125" style="52" customWidth="1"/>
    <col min="14087" max="14092" width="13.28515625" style="52" customWidth="1"/>
    <col min="14093" max="14093" width="14.7109375" style="52" customWidth="1"/>
    <col min="14094" max="14094" width="6.28515625" style="52" customWidth="1"/>
    <col min="14095" max="14096" width="9.140625" style="52"/>
    <col min="14097" max="14097" width="11.85546875" style="52" customWidth="1"/>
    <col min="14098" max="14098" width="12.42578125" style="52" customWidth="1"/>
    <col min="14099" max="14099" width="9.140625" style="52"/>
    <col min="14100" max="14100" width="13.140625" style="52" customWidth="1"/>
    <col min="14101" max="14336" width="9.140625" style="52"/>
    <col min="14337" max="14338" width="9.5703125" style="52" customWidth="1"/>
    <col min="14339" max="14342" width="10.5703125" style="52" customWidth="1"/>
    <col min="14343" max="14348" width="13.28515625" style="52" customWidth="1"/>
    <col min="14349" max="14349" width="14.7109375" style="52" customWidth="1"/>
    <col min="14350" max="14350" width="6.28515625" style="52" customWidth="1"/>
    <col min="14351" max="14352" width="9.140625" style="52"/>
    <col min="14353" max="14353" width="11.85546875" style="52" customWidth="1"/>
    <col min="14354" max="14354" width="12.42578125" style="52" customWidth="1"/>
    <col min="14355" max="14355" width="9.140625" style="52"/>
    <col min="14356" max="14356" width="13.140625" style="52" customWidth="1"/>
    <col min="14357" max="14592" width="9.140625" style="52"/>
    <col min="14593" max="14594" width="9.5703125" style="52" customWidth="1"/>
    <col min="14595" max="14598" width="10.5703125" style="52" customWidth="1"/>
    <col min="14599" max="14604" width="13.28515625" style="52" customWidth="1"/>
    <col min="14605" max="14605" width="14.7109375" style="52" customWidth="1"/>
    <col min="14606" max="14606" width="6.28515625" style="52" customWidth="1"/>
    <col min="14607" max="14608" width="9.140625" style="52"/>
    <col min="14609" max="14609" width="11.85546875" style="52" customWidth="1"/>
    <col min="14610" max="14610" width="12.42578125" style="52" customWidth="1"/>
    <col min="14611" max="14611" width="9.140625" style="52"/>
    <col min="14612" max="14612" width="13.140625" style="52" customWidth="1"/>
    <col min="14613" max="14848" width="9.140625" style="52"/>
    <col min="14849" max="14850" width="9.5703125" style="52" customWidth="1"/>
    <col min="14851" max="14854" width="10.5703125" style="52" customWidth="1"/>
    <col min="14855" max="14860" width="13.28515625" style="52" customWidth="1"/>
    <col min="14861" max="14861" width="14.7109375" style="52" customWidth="1"/>
    <col min="14862" max="14862" width="6.28515625" style="52" customWidth="1"/>
    <col min="14863" max="14864" width="9.140625" style="52"/>
    <col min="14865" max="14865" width="11.85546875" style="52" customWidth="1"/>
    <col min="14866" max="14866" width="12.42578125" style="52" customWidth="1"/>
    <col min="14867" max="14867" width="9.140625" style="52"/>
    <col min="14868" max="14868" width="13.140625" style="52" customWidth="1"/>
    <col min="14869" max="15104" width="9.140625" style="52"/>
    <col min="15105" max="15106" width="9.5703125" style="52" customWidth="1"/>
    <col min="15107" max="15110" width="10.5703125" style="52" customWidth="1"/>
    <col min="15111" max="15116" width="13.28515625" style="52" customWidth="1"/>
    <col min="15117" max="15117" width="14.7109375" style="52" customWidth="1"/>
    <col min="15118" max="15118" width="6.28515625" style="52" customWidth="1"/>
    <col min="15119" max="15120" width="9.140625" style="52"/>
    <col min="15121" max="15121" width="11.85546875" style="52" customWidth="1"/>
    <col min="15122" max="15122" width="12.42578125" style="52" customWidth="1"/>
    <col min="15123" max="15123" width="9.140625" style="52"/>
    <col min="15124" max="15124" width="13.140625" style="52" customWidth="1"/>
    <col min="15125" max="15360" width="9.140625" style="52"/>
    <col min="15361" max="15362" width="9.5703125" style="52" customWidth="1"/>
    <col min="15363" max="15366" width="10.5703125" style="52" customWidth="1"/>
    <col min="15367" max="15372" width="13.28515625" style="52" customWidth="1"/>
    <col min="15373" max="15373" width="14.7109375" style="52" customWidth="1"/>
    <col min="15374" max="15374" width="6.28515625" style="52" customWidth="1"/>
    <col min="15375" max="15376" width="9.140625" style="52"/>
    <col min="15377" max="15377" width="11.85546875" style="52" customWidth="1"/>
    <col min="15378" max="15378" width="12.42578125" style="52" customWidth="1"/>
    <col min="15379" max="15379" width="9.140625" style="52"/>
    <col min="15380" max="15380" width="13.140625" style="52" customWidth="1"/>
    <col min="15381" max="15616" width="9.140625" style="52"/>
    <col min="15617" max="15618" width="9.5703125" style="52" customWidth="1"/>
    <col min="15619" max="15622" width="10.5703125" style="52" customWidth="1"/>
    <col min="15623" max="15628" width="13.28515625" style="52" customWidth="1"/>
    <col min="15629" max="15629" width="14.7109375" style="52" customWidth="1"/>
    <col min="15630" max="15630" width="6.28515625" style="52" customWidth="1"/>
    <col min="15631" max="15632" width="9.140625" style="52"/>
    <col min="15633" max="15633" width="11.85546875" style="52" customWidth="1"/>
    <col min="15634" max="15634" width="12.42578125" style="52" customWidth="1"/>
    <col min="15635" max="15635" width="9.140625" style="52"/>
    <col min="15636" max="15636" width="13.140625" style="52" customWidth="1"/>
    <col min="15637" max="15872" width="9.140625" style="52"/>
    <col min="15873" max="15874" width="9.5703125" style="52" customWidth="1"/>
    <col min="15875" max="15878" width="10.5703125" style="52" customWidth="1"/>
    <col min="15879" max="15884" width="13.28515625" style="52" customWidth="1"/>
    <col min="15885" max="15885" width="14.7109375" style="52" customWidth="1"/>
    <col min="15886" max="15886" width="6.28515625" style="52" customWidth="1"/>
    <col min="15887" max="15888" width="9.140625" style="52"/>
    <col min="15889" max="15889" width="11.85546875" style="52" customWidth="1"/>
    <col min="15890" max="15890" width="12.42578125" style="52" customWidth="1"/>
    <col min="15891" max="15891" width="9.140625" style="52"/>
    <col min="15892" max="15892" width="13.140625" style="52" customWidth="1"/>
    <col min="15893" max="16128" width="9.140625" style="52"/>
    <col min="16129" max="16130" width="9.5703125" style="52" customWidth="1"/>
    <col min="16131" max="16134" width="10.5703125" style="52" customWidth="1"/>
    <col min="16135" max="16140" width="13.28515625" style="52" customWidth="1"/>
    <col min="16141" max="16141" width="14.7109375" style="52" customWidth="1"/>
    <col min="16142" max="16142" width="6.28515625" style="52" customWidth="1"/>
    <col min="16143" max="16144" width="9.140625" style="52"/>
    <col min="16145" max="16145" width="11.85546875" style="52" customWidth="1"/>
    <col min="16146" max="16146" width="12.42578125" style="52" customWidth="1"/>
    <col min="16147" max="16147" width="9.140625" style="52"/>
    <col min="16148" max="16148" width="13.140625" style="52" customWidth="1"/>
    <col min="16149" max="16384" width="9.140625" style="52"/>
  </cols>
  <sheetData>
    <row r="1" spans="1:20" ht="18.75">
      <c r="A1" s="43"/>
      <c r="B1" s="43"/>
      <c r="C1" s="43"/>
      <c r="D1" s="43"/>
      <c r="E1" s="43"/>
      <c r="F1" s="43"/>
      <c r="G1" s="43"/>
      <c r="H1" s="43"/>
      <c r="I1" s="90"/>
      <c r="J1" s="90"/>
      <c r="K1" s="90"/>
      <c r="L1" s="90"/>
      <c r="M1" s="90"/>
    </row>
    <row r="2" spans="1:20" ht="18.75">
      <c r="A2" s="177" t="s">
        <v>73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20" ht="18.75">
      <c r="A3" s="177" t="s">
        <v>36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20" s="53" customFormat="1" ht="18.75">
      <c r="A4" s="177" t="s">
        <v>85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O4" s="115"/>
      <c r="S4" s="116"/>
    </row>
    <row r="5" spans="1:20" s="54" customFormat="1" ht="18.75">
      <c r="A5" s="178" t="s">
        <v>89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20" ht="21" customHeight="1">
      <c r="A6" s="182" t="s">
        <v>37</v>
      </c>
      <c r="B6" s="179" t="s">
        <v>38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1"/>
    </row>
    <row r="7" spans="1:20" ht="33.75" customHeight="1">
      <c r="A7" s="182"/>
      <c r="B7" s="62" t="s">
        <v>39</v>
      </c>
      <c r="C7" s="62" t="s">
        <v>40</v>
      </c>
      <c r="D7" s="62" t="s">
        <v>41</v>
      </c>
      <c r="E7" s="62" t="s">
        <v>42</v>
      </c>
      <c r="F7" s="62" t="s">
        <v>43</v>
      </c>
      <c r="G7" s="62" t="s">
        <v>44</v>
      </c>
      <c r="H7" s="62" t="s">
        <v>29</v>
      </c>
      <c r="I7" s="62" t="s">
        <v>30</v>
      </c>
      <c r="J7" s="62" t="s">
        <v>31</v>
      </c>
      <c r="K7" s="62" t="s">
        <v>32</v>
      </c>
      <c r="L7" s="62" t="s">
        <v>33</v>
      </c>
      <c r="M7" s="62" t="s">
        <v>45</v>
      </c>
      <c r="O7" s="117"/>
      <c r="Q7" s="55" t="s">
        <v>86</v>
      </c>
      <c r="R7" s="117" t="s">
        <v>87</v>
      </c>
      <c r="S7" s="118"/>
      <c r="T7" s="55"/>
    </row>
    <row r="8" spans="1:20" ht="18.75">
      <c r="A8" s="36">
        <v>5</v>
      </c>
      <c r="B8" s="37">
        <f>'[3]Ежедн ж.д. '!B13/2</f>
        <v>96</v>
      </c>
      <c r="C8" s="37">
        <f>'[3]Ежедн ж.д. '!C13/2</f>
        <v>191.5</v>
      </c>
      <c r="D8" s="37">
        <f>'[3]Ежедн ж.д. '!D13/2</f>
        <v>287.5</v>
      </c>
      <c r="E8" s="37">
        <f>'[3]Ежедн ж.д. '!E13/2</f>
        <v>383.5</v>
      </c>
      <c r="F8" s="37">
        <f>'[3]Ежедн ж.д. '!F13/2</f>
        <v>479</v>
      </c>
      <c r="G8" s="37">
        <f>'[3]Ежедн ж.д. '!G13/2</f>
        <v>575</v>
      </c>
      <c r="H8" s="37">
        <f>'[3]Ежедн ж.д. '!H13/2</f>
        <v>1150</v>
      </c>
      <c r="I8" s="37">
        <f>'[3]Ежедн ж.д. '!I13/2</f>
        <v>1725</v>
      </c>
      <c r="J8" s="37">
        <f>'[3]Ежедн ж.д. '!J13/2</f>
        <v>2300</v>
      </c>
      <c r="K8" s="37">
        <f>'[3]Ежедн ж.д. '!K13/2</f>
        <v>2875</v>
      </c>
      <c r="L8" s="37">
        <f>'[3]Ежедн ж.д. '!L13/2</f>
        <v>3450</v>
      </c>
      <c r="M8" s="37">
        <f>'[3]Ежедн ж.д. '!M13/2</f>
        <v>6900</v>
      </c>
      <c r="N8" s="119">
        <f>50/30</f>
        <v>1.6666666666666667</v>
      </c>
      <c r="O8" s="114"/>
      <c r="Q8" s="120"/>
      <c r="R8" s="121">
        <v>23</v>
      </c>
      <c r="T8" s="56"/>
    </row>
    <row r="9" spans="1:20" ht="18.75">
      <c r="A9" s="36">
        <v>6</v>
      </c>
      <c r="B9" s="37">
        <f>'[3]Ежедн ж.д. '!B14/2</f>
        <v>96</v>
      </c>
      <c r="C9" s="37">
        <f>'[3]Ежедн ж.д. '!C14/2</f>
        <v>191.5</v>
      </c>
      <c r="D9" s="37">
        <f>'[3]Ежедн ж.д. '!D14/2</f>
        <v>287.5</v>
      </c>
      <c r="E9" s="37">
        <f>'[3]Ежедн ж.д. '!E14/2</f>
        <v>383.5</v>
      </c>
      <c r="F9" s="37">
        <f>'[3]Ежедн ж.д. '!F14/2</f>
        <v>479</v>
      </c>
      <c r="G9" s="37">
        <f>'[3]Ежедн ж.д. '!G14/2</f>
        <v>575</v>
      </c>
      <c r="H9" s="37">
        <f>'[3]Ежедн ж.д. '!H14/2</f>
        <v>1150</v>
      </c>
      <c r="I9" s="37">
        <f>'[3]Ежедн ж.д. '!I14/2</f>
        <v>1725</v>
      </c>
      <c r="J9" s="37">
        <f>'[3]Ежедн ж.д. '!J14/2</f>
        <v>2300</v>
      </c>
      <c r="K9" s="37">
        <f>'[3]Ежедн ж.д. '!K14/2</f>
        <v>2875</v>
      </c>
      <c r="L9" s="37">
        <f>'[3]Ежедн ж.д. '!L14/2</f>
        <v>3450</v>
      </c>
      <c r="M9" s="37">
        <f>'[3]Ежедн ж.д. '!M14/2</f>
        <v>6900</v>
      </c>
      <c r="N9" s="122"/>
      <c r="O9" s="114"/>
      <c r="Q9" s="120"/>
      <c r="R9" s="121">
        <v>23</v>
      </c>
      <c r="T9" s="56"/>
    </row>
    <row r="10" spans="1:20" ht="18.75">
      <c r="A10" s="36">
        <v>7</v>
      </c>
      <c r="B10" s="37">
        <f>'[3]Ежедн ж.д. '!B15/2</f>
        <v>96</v>
      </c>
      <c r="C10" s="37">
        <f>'[3]Ежедн ж.д. '!C15/2</f>
        <v>191.5</v>
      </c>
      <c r="D10" s="37">
        <f>'[3]Ежедн ж.д. '!D15/2</f>
        <v>287.5</v>
      </c>
      <c r="E10" s="37">
        <f>'[3]Ежедн ж.д. '!E15/2</f>
        <v>383.5</v>
      </c>
      <c r="F10" s="37">
        <f>'[3]Ежедн ж.д. '!F15/2</f>
        <v>479</v>
      </c>
      <c r="G10" s="37">
        <f>'[3]Ежедн ж.д. '!G15/2</f>
        <v>575</v>
      </c>
      <c r="H10" s="37">
        <f>'[3]Ежедн ж.д. '!H15/2</f>
        <v>1150</v>
      </c>
      <c r="I10" s="37">
        <f>'[3]Ежедн ж.д. '!I15/2</f>
        <v>1725</v>
      </c>
      <c r="J10" s="37">
        <f>'[3]Ежедн ж.д. '!J15/2</f>
        <v>2300</v>
      </c>
      <c r="K10" s="37">
        <f>'[3]Ежедн ж.д. '!K15/2</f>
        <v>2875</v>
      </c>
      <c r="L10" s="37">
        <f>'[3]Ежедн ж.д. '!L15/2</f>
        <v>3450</v>
      </c>
      <c r="M10" s="37">
        <f>'[3]Ежедн ж.д. '!M15/2</f>
        <v>6900</v>
      </c>
      <c r="N10" s="122"/>
      <c r="O10" s="114"/>
      <c r="Q10" s="120"/>
      <c r="R10" s="121">
        <v>23</v>
      </c>
      <c r="T10" s="56"/>
    </row>
    <row r="11" spans="1:20" ht="18.75">
      <c r="A11" s="36">
        <v>8</v>
      </c>
      <c r="B11" s="37">
        <f>'[3]Ежедн ж.д. '!B16/2</f>
        <v>96</v>
      </c>
      <c r="C11" s="37">
        <f>'[3]Ежедн ж.д. '!C16/2</f>
        <v>191.5</v>
      </c>
      <c r="D11" s="37">
        <f>'[3]Ежедн ж.д. '!D16/2</f>
        <v>287.5</v>
      </c>
      <c r="E11" s="37">
        <f>'[3]Ежедн ж.д. '!E16/2</f>
        <v>383.5</v>
      </c>
      <c r="F11" s="37">
        <f>'[3]Ежедн ж.д. '!F16/2</f>
        <v>479</v>
      </c>
      <c r="G11" s="37">
        <f>'[3]Ежедн ж.д. '!G16/2</f>
        <v>575</v>
      </c>
      <c r="H11" s="37">
        <f>'[3]Ежедн ж.д. '!H16/2</f>
        <v>1150</v>
      </c>
      <c r="I11" s="37">
        <f>'[3]Ежедн ж.д. '!I16/2</f>
        <v>1725</v>
      </c>
      <c r="J11" s="37">
        <f>'[3]Ежедн ж.д. '!J16/2</f>
        <v>2300</v>
      </c>
      <c r="K11" s="37">
        <f>'[3]Ежедн ж.д. '!K16/2</f>
        <v>2875</v>
      </c>
      <c r="L11" s="37">
        <f>'[3]Ежедн ж.д. '!L16/2</f>
        <v>3450</v>
      </c>
      <c r="M11" s="37">
        <f>'[3]Ежедн ж.д. '!M16/2</f>
        <v>6900</v>
      </c>
      <c r="N11" s="122"/>
      <c r="O11" s="114"/>
      <c r="Q11" s="120"/>
      <c r="R11" s="121">
        <v>23</v>
      </c>
      <c r="T11" s="56"/>
    </row>
    <row r="12" spans="1:20" ht="18.75">
      <c r="A12" s="36">
        <v>9</v>
      </c>
      <c r="B12" s="37">
        <f>'[3]Ежедн ж.д. '!B17/2</f>
        <v>96</v>
      </c>
      <c r="C12" s="37">
        <f>'[3]Ежедн ж.д. '!C17/2</f>
        <v>191.5</v>
      </c>
      <c r="D12" s="37">
        <f>'[3]Ежедн ж.д. '!D17/2</f>
        <v>287.5</v>
      </c>
      <c r="E12" s="37">
        <f>'[3]Ежедн ж.д. '!E17/2</f>
        <v>383.5</v>
      </c>
      <c r="F12" s="37">
        <f>'[3]Ежедн ж.д. '!F17/2</f>
        <v>479</v>
      </c>
      <c r="G12" s="37">
        <f>'[3]Ежедн ж.д. '!G17/2</f>
        <v>575</v>
      </c>
      <c r="H12" s="37">
        <f>'[3]Ежедн ж.д. '!H17/2</f>
        <v>1150</v>
      </c>
      <c r="I12" s="37">
        <f>'[3]Ежедн ж.д. '!I17/2</f>
        <v>1725</v>
      </c>
      <c r="J12" s="37">
        <f>'[3]Ежедн ж.д. '!J17/2</f>
        <v>2300</v>
      </c>
      <c r="K12" s="37">
        <f>'[3]Ежедн ж.д. '!K17/2</f>
        <v>2875</v>
      </c>
      <c r="L12" s="37">
        <f>'[3]Ежедн ж.д. '!L17/2</f>
        <v>3450</v>
      </c>
      <c r="M12" s="37">
        <f>'[3]Ежедн ж.д. '!M17/2</f>
        <v>6900</v>
      </c>
      <c r="N12" s="122"/>
      <c r="O12" s="114"/>
      <c r="Q12" s="120"/>
      <c r="R12" s="121">
        <v>23</v>
      </c>
      <c r="T12" s="56"/>
    </row>
    <row r="13" spans="1:20" s="57" customFormat="1" ht="18.75">
      <c r="A13" s="38">
        <v>10</v>
      </c>
      <c r="B13" s="39">
        <f>'[3]Ежедн ж.д. '!B18/2</f>
        <v>96</v>
      </c>
      <c r="C13" s="39">
        <f>'[3]Ежедн ж.д. '!C18/2</f>
        <v>191.5</v>
      </c>
      <c r="D13" s="39">
        <f>'[3]Ежедн ж.д. '!D18/2</f>
        <v>287.5</v>
      </c>
      <c r="E13" s="39">
        <f>'[3]Ежедн ж.д. '!E18/2</f>
        <v>383.5</v>
      </c>
      <c r="F13" s="39">
        <f>'[3]Ежедн ж.д. '!F18/2</f>
        <v>479</v>
      </c>
      <c r="G13" s="39">
        <f>'[3]Ежедн ж.д. '!G18/2</f>
        <v>575</v>
      </c>
      <c r="H13" s="39">
        <f>'[3]Ежедн ж.д. '!H18/2</f>
        <v>1150</v>
      </c>
      <c r="I13" s="39">
        <f>'[3]Ежедн ж.д. '!I18/2</f>
        <v>1725</v>
      </c>
      <c r="J13" s="39">
        <f>'[3]Ежедн ж.д. '!J18/2</f>
        <v>2300</v>
      </c>
      <c r="K13" s="39">
        <f>'[3]Ежедн ж.д. '!K18/2</f>
        <v>2875</v>
      </c>
      <c r="L13" s="39">
        <f>'[3]Ежедн ж.д. '!L18/2</f>
        <v>3450</v>
      </c>
      <c r="M13" s="39">
        <f>'[3]Ежедн ж.д. '!M18/2</f>
        <v>6900</v>
      </c>
      <c r="N13" s="123"/>
      <c r="O13" s="124"/>
      <c r="Q13" s="125"/>
      <c r="R13" s="121">
        <v>23</v>
      </c>
      <c r="S13" s="124"/>
      <c r="T13" s="58"/>
    </row>
    <row r="14" spans="1:20" ht="18.75">
      <c r="A14" s="36">
        <v>11</v>
      </c>
      <c r="B14" s="37">
        <f>'[3]Ежедн ж.д. '!B19/2</f>
        <v>191.5</v>
      </c>
      <c r="C14" s="37">
        <f>'[3]Ежедн ж.д. '!C19/2</f>
        <v>383.5</v>
      </c>
      <c r="D14" s="37">
        <f>'[3]Ежедн ж.д. '!D19/2</f>
        <v>575</v>
      </c>
      <c r="E14" s="37">
        <f>'[3]Ежедн ж.д. '!E19/2</f>
        <v>766.5</v>
      </c>
      <c r="F14" s="37">
        <f>'[3]Ежедн ж.д. '!F19/2</f>
        <v>958.5</v>
      </c>
      <c r="G14" s="37">
        <f>'[3]Ежедн ж.д. '!G19/2</f>
        <v>1150</v>
      </c>
      <c r="H14" s="37">
        <f>'[3]Ежедн ж.д. '!H19/2</f>
        <v>2300</v>
      </c>
      <c r="I14" s="37">
        <f>'[3]Ежедн ж.д. '!I19/2</f>
        <v>3450</v>
      </c>
      <c r="J14" s="37">
        <f>'[3]Ежедн ж.д. '!J19/2</f>
        <v>4600</v>
      </c>
      <c r="K14" s="37">
        <f>'[3]Ежедн ж.д. '!K19/2</f>
        <v>5750</v>
      </c>
      <c r="L14" s="37">
        <f>'[3]Ежедн ж.д. '!L19/2</f>
        <v>6900</v>
      </c>
      <c r="M14" s="37">
        <f>'[3]Ежедн ж.д. '!M19/2</f>
        <v>13800</v>
      </c>
      <c r="N14" s="122"/>
      <c r="O14" s="114"/>
      <c r="Q14" s="120"/>
      <c r="R14" s="121">
        <v>46</v>
      </c>
      <c r="T14" s="56"/>
    </row>
    <row r="15" spans="1:20" ht="18.75">
      <c r="A15" s="36">
        <v>12</v>
      </c>
      <c r="B15" s="37">
        <f>'[3]Ежедн ж.д. '!B20/2</f>
        <v>191.5</v>
      </c>
      <c r="C15" s="37">
        <f>'[3]Ежедн ж.д. '!C20/2</f>
        <v>383.5</v>
      </c>
      <c r="D15" s="37">
        <f>'[3]Ежедн ж.д. '!D20/2</f>
        <v>575</v>
      </c>
      <c r="E15" s="37">
        <f>'[3]Ежедн ж.д. '!E20/2</f>
        <v>766.5</v>
      </c>
      <c r="F15" s="37">
        <f>'[3]Ежедн ж.д. '!F20/2</f>
        <v>958.5</v>
      </c>
      <c r="G15" s="37">
        <f>'[3]Ежедн ж.д. '!G20/2</f>
        <v>1150</v>
      </c>
      <c r="H15" s="37">
        <f>'[3]Ежедн ж.д. '!H20/2</f>
        <v>2300</v>
      </c>
      <c r="I15" s="37">
        <f>'[3]Ежедн ж.д. '!I20/2</f>
        <v>3450</v>
      </c>
      <c r="J15" s="37">
        <f>'[3]Ежедн ж.д. '!J20/2</f>
        <v>4600</v>
      </c>
      <c r="K15" s="37">
        <f>'[3]Ежедн ж.д. '!K20/2</f>
        <v>5750</v>
      </c>
      <c r="L15" s="37">
        <f>'[3]Ежедн ж.д. '!L20/2</f>
        <v>6900</v>
      </c>
      <c r="M15" s="37">
        <f>'[3]Ежедн ж.д. '!M20/2</f>
        <v>13800</v>
      </c>
      <c r="N15" s="122"/>
      <c r="O15" s="114"/>
      <c r="Q15" s="120"/>
      <c r="R15" s="121">
        <v>46</v>
      </c>
      <c r="T15" s="56"/>
    </row>
    <row r="16" spans="1:20" ht="18.75">
      <c r="A16" s="36">
        <v>13</v>
      </c>
      <c r="B16" s="37">
        <f>'[3]Ежедн ж.д. '!B21/2</f>
        <v>191.5</v>
      </c>
      <c r="C16" s="37">
        <f>'[3]Ежедн ж.д. '!C21/2</f>
        <v>383.5</v>
      </c>
      <c r="D16" s="37">
        <f>'[3]Ежедн ж.д. '!D21/2</f>
        <v>575</v>
      </c>
      <c r="E16" s="37">
        <f>'[3]Ежедн ж.д. '!E21/2</f>
        <v>766.5</v>
      </c>
      <c r="F16" s="37">
        <f>'[3]Ежедн ж.д. '!F21/2</f>
        <v>958.5</v>
      </c>
      <c r="G16" s="37">
        <f>'[3]Ежедн ж.д. '!G21/2</f>
        <v>1150</v>
      </c>
      <c r="H16" s="37">
        <f>'[3]Ежедн ж.д. '!H21/2</f>
        <v>2300</v>
      </c>
      <c r="I16" s="37">
        <f>'[3]Ежедн ж.д. '!I21/2</f>
        <v>3450</v>
      </c>
      <c r="J16" s="37">
        <f>'[3]Ежедн ж.д. '!J21/2</f>
        <v>4600</v>
      </c>
      <c r="K16" s="37">
        <f>'[3]Ежедн ж.д. '!K21/2</f>
        <v>5750</v>
      </c>
      <c r="L16" s="37">
        <f>'[3]Ежедн ж.д. '!L21/2</f>
        <v>6900</v>
      </c>
      <c r="M16" s="37">
        <f>'[3]Ежедн ж.д. '!M21/2</f>
        <v>13800</v>
      </c>
      <c r="N16" s="122"/>
      <c r="O16" s="114"/>
      <c r="Q16" s="120"/>
      <c r="R16" s="121">
        <v>46</v>
      </c>
      <c r="T16" s="56"/>
    </row>
    <row r="17" spans="1:20" ht="18.75">
      <c r="A17" s="36">
        <v>14</v>
      </c>
      <c r="B17" s="37">
        <f>'[3]Ежедн ж.д. '!B22/2</f>
        <v>191.5</v>
      </c>
      <c r="C17" s="37">
        <f>'[3]Ежедн ж.д. '!C22/2</f>
        <v>383.5</v>
      </c>
      <c r="D17" s="37">
        <f>'[3]Ежедн ж.д. '!D22/2</f>
        <v>575</v>
      </c>
      <c r="E17" s="37">
        <f>'[3]Ежедн ж.д. '!E22/2</f>
        <v>766.5</v>
      </c>
      <c r="F17" s="37">
        <f>'[3]Ежедн ж.д. '!F22/2</f>
        <v>958.5</v>
      </c>
      <c r="G17" s="37">
        <f>'[3]Ежедн ж.д. '!G22/2</f>
        <v>1150</v>
      </c>
      <c r="H17" s="37">
        <f>'[3]Ежедн ж.д. '!H22/2</f>
        <v>2300</v>
      </c>
      <c r="I17" s="37">
        <f>'[3]Ежедн ж.д. '!I22/2</f>
        <v>3450</v>
      </c>
      <c r="J17" s="37">
        <f>'[3]Ежедн ж.д. '!J22/2</f>
        <v>4600</v>
      </c>
      <c r="K17" s="37">
        <f>'[3]Ежедн ж.д. '!K22/2</f>
        <v>5750</v>
      </c>
      <c r="L17" s="37">
        <f>'[3]Ежедн ж.д. '!L22/2</f>
        <v>6900</v>
      </c>
      <c r="M17" s="37">
        <f>'[3]Ежедн ж.д. '!M22/2</f>
        <v>13800</v>
      </c>
      <c r="N17" s="122"/>
      <c r="O17" s="114"/>
      <c r="Q17" s="120"/>
      <c r="R17" s="121">
        <v>46</v>
      </c>
      <c r="T17" s="56"/>
    </row>
    <row r="18" spans="1:20" ht="18.75">
      <c r="A18" s="36">
        <v>15</v>
      </c>
      <c r="B18" s="37">
        <f>'[3]Ежедн ж.д. '!B23/2</f>
        <v>191.5</v>
      </c>
      <c r="C18" s="37">
        <f>'[3]Ежедн ж.д. '!C23/2</f>
        <v>383.5</v>
      </c>
      <c r="D18" s="37">
        <f>'[3]Ежедн ж.д. '!D23/2</f>
        <v>575</v>
      </c>
      <c r="E18" s="37">
        <f>'[3]Ежедн ж.д. '!E23/2</f>
        <v>766.5</v>
      </c>
      <c r="F18" s="37">
        <f>'[3]Ежедн ж.д. '!F23/2</f>
        <v>958.5</v>
      </c>
      <c r="G18" s="37">
        <f>'[3]Ежедн ж.д. '!G23/2</f>
        <v>1150</v>
      </c>
      <c r="H18" s="37">
        <f>'[3]Ежедн ж.д. '!H23/2</f>
        <v>2300</v>
      </c>
      <c r="I18" s="37">
        <f>'[3]Ежедн ж.д. '!I23/2</f>
        <v>3450</v>
      </c>
      <c r="J18" s="37">
        <f>'[3]Ежедн ж.д. '!J23/2</f>
        <v>4600</v>
      </c>
      <c r="K18" s="37">
        <f>'[3]Ежедн ж.д. '!K23/2</f>
        <v>5750</v>
      </c>
      <c r="L18" s="37">
        <f>'[3]Ежедн ж.д. '!L23/2</f>
        <v>6900</v>
      </c>
      <c r="M18" s="37">
        <f>'[3]Ежедн ж.д. '!M23/2</f>
        <v>13800</v>
      </c>
      <c r="N18" s="122"/>
      <c r="O18" s="114"/>
      <c r="Q18" s="120"/>
      <c r="R18" s="121">
        <v>46</v>
      </c>
      <c r="T18" s="56"/>
    </row>
    <row r="19" spans="1:20" ht="18.75">
      <c r="A19" s="36">
        <v>16</v>
      </c>
      <c r="B19" s="37">
        <f>'[3]Ежедн ж.д. '!B24/2</f>
        <v>191.5</v>
      </c>
      <c r="C19" s="37">
        <f>'[3]Ежедн ж.д. '!C24/2</f>
        <v>383.5</v>
      </c>
      <c r="D19" s="37">
        <f>'[3]Ежедн ж.д. '!D24/2</f>
        <v>575</v>
      </c>
      <c r="E19" s="37">
        <f>'[3]Ежедн ж.д. '!E24/2</f>
        <v>766.5</v>
      </c>
      <c r="F19" s="37">
        <f>'[3]Ежедн ж.д. '!F24/2</f>
        <v>958.5</v>
      </c>
      <c r="G19" s="37">
        <f>'[3]Ежедн ж.д. '!G24/2</f>
        <v>1150</v>
      </c>
      <c r="H19" s="37">
        <f>'[3]Ежедн ж.д. '!H24/2</f>
        <v>2300</v>
      </c>
      <c r="I19" s="37">
        <f>'[3]Ежедн ж.д. '!I24/2</f>
        <v>3450</v>
      </c>
      <c r="J19" s="37">
        <f>'[3]Ежедн ж.д. '!J24/2</f>
        <v>4600</v>
      </c>
      <c r="K19" s="37">
        <f>'[3]Ежедн ж.д. '!K24/2</f>
        <v>5750</v>
      </c>
      <c r="L19" s="37">
        <f>'[3]Ежедн ж.д. '!L24/2</f>
        <v>6900</v>
      </c>
      <c r="M19" s="37">
        <f>'[3]Ежедн ж.д. '!M24/2</f>
        <v>13800</v>
      </c>
      <c r="N19" s="122"/>
      <c r="O19" s="114"/>
      <c r="Q19" s="120"/>
      <c r="R19" s="121">
        <v>46</v>
      </c>
      <c r="T19" s="56"/>
    </row>
    <row r="20" spans="1:20" ht="18.75">
      <c r="A20" s="36">
        <v>17</v>
      </c>
      <c r="B20" s="37">
        <f>'[3]Ежедн ж.д. '!B25/2</f>
        <v>191.5</v>
      </c>
      <c r="C20" s="37">
        <f>'[3]Ежедн ж.д. '!C25/2</f>
        <v>383.5</v>
      </c>
      <c r="D20" s="37">
        <f>'[3]Ежедн ж.д. '!D25/2</f>
        <v>575</v>
      </c>
      <c r="E20" s="37">
        <f>'[3]Ежедн ж.д. '!E25/2</f>
        <v>766.5</v>
      </c>
      <c r="F20" s="37">
        <f>'[3]Ежедн ж.д. '!F25/2</f>
        <v>958.5</v>
      </c>
      <c r="G20" s="37">
        <f>'[3]Ежедн ж.д. '!G25/2</f>
        <v>1150</v>
      </c>
      <c r="H20" s="37">
        <f>'[3]Ежедн ж.д. '!H25/2</f>
        <v>2300</v>
      </c>
      <c r="I20" s="37">
        <f>'[3]Ежедн ж.д. '!I25/2</f>
        <v>3450</v>
      </c>
      <c r="J20" s="37">
        <f>'[3]Ежедн ж.д. '!J25/2</f>
        <v>4600</v>
      </c>
      <c r="K20" s="37">
        <f>'[3]Ежедн ж.д. '!K25/2</f>
        <v>5750</v>
      </c>
      <c r="L20" s="37">
        <f>'[3]Ежедн ж.д. '!L25/2</f>
        <v>6900</v>
      </c>
      <c r="M20" s="37">
        <f>'[3]Ежедн ж.д. '!M25/2</f>
        <v>13800</v>
      </c>
      <c r="N20" s="122"/>
      <c r="O20" s="114"/>
      <c r="Q20" s="120"/>
      <c r="R20" s="121">
        <v>46</v>
      </c>
      <c r="T20" s="56"/>
    </row>
    <row r="21" spans="1:20" ht="18.75">
      <c r="A21" s="36">
        <v>18</v>
      </c>
      <c r="B21" s="37">
        <f>'[3]Ежедн ж.д. '!B26/2</f>
        <v>191.5</v>
      </c>
      <c r="C21" s="37">
        <f>'[3]Ежедн ж.д. '!C26/2</f>
        <v>383.5</v>
      </c>
      <c r="D21" s="37">
        <f>'[3]Ежедн ж.д. '!D26/2</f>
        <v>575</v>
      </c>
      <c r="E21" s="37">
        <f>'[3]Ежедн ж.д. '!E26/2</f>
        <v>766.5</v>
      </c>
      <c r="F21" s="37">
        <f>'[3]Ежедн ж.д. '!F26/2</f>
        <v>958.5</v>
      </c>
      <c r="G21" s="37">
        <f>'[3]Ежедн ж.д. '!G26/2</f>
        <v>1150</v>
      </c>
      <c r="H21" s="37">
        <f>'[3]Ежедн ж.д. '!H26/2</f>
        <v>2300</v>
      </c>
      <c r="I21" s="37">
        <f>'[3]Ежедн ж.д. '!I26/2</f>
        <v>3450</v>
      </c>
      <c r="J21" s="37">
        <f>'[3]Ежедн ж.д. '!J26/2</f>
        <v>4600</v>
      </c>
      <c r="K21" s="37">
        <f>'[3]Ежедн ж.д. '!K26/2</f>
        <v>5750</v>
      </c>
      <c r="L21" s="37">
        <f>'[3]Ежедн ж.д. '!L26/2</f>
        <v>6900</v>
      </c>
      <c r="M21" s="37">
        <f>'[3]Ежедн ж.д. '!M26/2</f>
        <v>13800</v>
      </c>
      <c r="N21" s="122"/>
      <c r="O21" s="114"/>
      <c r="Q21" s="120"/>
      <c r="R21" s="121">
        <v>46</v>
      </c>
      <c r="T21" s="56"/>
    </row>
    <row r="22" spans="1:20" ht="18.75">
      <c r="A22" s="36">
        <v>19</v>
      </c>
      <c r="B22" s="37">
        <f>'[3]Ежедн ж.д. '!B27/2</f>
        <v>191.5</v>
      </c>
      <c r="C22" s="37">
        <f>'[3]Ежедн ж.д. '!C27/2</f>
        <v>383.5</v>
      </c>
      <c r="D22" s="37">
        <f>'[3]Ежедн ж.д. '!D27/2</f>
        <v>575</v>
      </c>
      <c r="E22" s="37">
        <f>'[3]Ежедн ж.д. '!E27/2</f>
        <v>766.5</v>
      </c>
      <c r="F22" s="37">
        <f>'[3]Ежедн ж.д. '!F27/2</f>
        <v>958.5</v>
      </c>
      <c r="G22" s="37">
        <f>'[3]Ежедн ж.д. '!G27/2</f>
        <v>1150</v>
      </c>
      <c r="H22" s="37">
        <f>'[3]Ежедн ж.д. '!H27/2</f>
        <v>2300</v>
      </c>
      <c r="I22" s="37">
        <f>'[3]Ежедн ж.д. '!I27/2</f>
        <v>3450</v>
      </c>
      <c r="J22" s="37">
        <f>'[3]Ежедн ж.д. '!J27/2</f>
        <v>4600</v>
      </c>
      <c r="K22" s="37">
        <f>'[3]Ежедн ж.д. '!K27/2</f>
        <v>5750</v>
      </c>
      <c r="L22" s="37">
        <f>'[3]Ежедн ж.д. '!L27/2</f>
        <v>6900</v>
      </c>
      <c r="M22" s="37">
        <f>'[3]Ежедн ж.д. '!M27/2</f>
        <v>13800</v>
      </c>
      <c r="N22" s="122"/>
      <c r="O22" s="114"/>
      <c r="Q22" s="120"/>
      <c r="R22" s="121">
        <v>46</v>
      </c>
      <c r="T22" s="56"/>
    </row>
    <row r="23" spans="1:20" s="57" customFormat="1" ht="18.75">
      <c r="A23" s="38">
        <v>20</v>
      </c>
      <c r="B23" s="39">
        <f>'[3]Ежедн ж.д. '!B28/2</f>
        <v>191.5</v>
      </c>
      <c r="C23" s="39">
        <f>'[3]Ежедн ж.д. '!C28/2</f>
        <v>383.5</v>
      </c>
      <c r="D23" s="39">
        <f>'[3]Ежедн ж.д. '!D28/2</f>
        <v>575</v>
      </c>
      <c r="E23" s="39">
        <f>'[3]Ежедн ж.д. '!E28/2</f>
        <v>766.5</v>
      </c>
      <c r="F23" s="39">
        <f>'[3]Ежедн ж.д. '!F28/2</f>
        <v>958.5</v>
      </c>
      <c r="G23" s="39">
        <f>'[3]Ежедн ж.д. '!G28/2</f>
        <v>1150</v>
      </c>
      <c r="H23" s="39">
        <f>'[3]Ежедн ж.д. '!H28/2</f>
        <v>2300</v>
      </c>
      <c r="I23" s="39">
        <f>'[3]Ежедн ж.д. '!I28/2</f>
        <v>3450</v>
      </c>
      <c r="J23" s="39">
        <f>'[3]Ежедн ж.д. '!J28/2</f>
        <v>4600</v>
      </c>
      <c r="K23" s="39">
        <f>'[3]Ежедн ж.д. '!K28/2</f>
        <v>5750</v>
      </c>
      <c r="L23" s="39">
        <f>'[3]Ежедн ж.д. '!L28/2</f>
        <v>6900</v>
      </c>
      <c r="M23" s="39">
        <f>'[3]Ежедн ж.д. '!M28/2</f>
        <v>13800</v>
      </c>
      <c r="N23" s="123"/>
      <c r="O23" s="124"/>
      <c r="Q23" s="125"/>
      <c r="R23" s="121">
        <v>46</v>
      </c>
      <c r="S23" s="124"/>
      <c r="T23" s="58"/>
    </row>
    <row r="24" spans="1:20" ht="18.75">
      <c r="A24" s="36">
        <v>21</v>
      </c>
      <c r="B24" s="37">
        <f>'[3]Ежедн ж.д. '!B29/2</f>
        <v>287.5</v>
      </c>
      <c r="C24" s="37">
        <f>'[3]Ежедн ж.д. '!C29/2</f>
        <v>575</v>
      </c>
      <c r="D24" s="37">
        <f>'[3]Ежедн ж.д. '!D29/2</f>
        <v>862.5</v>
      </c>
      <c r="E24" s="37">
        <f>'[3]Ежедн ж.д. '!E29/2</f>
        <v>1150</v>
      </c>
      <c r="F24" s="37">
        <f>'[3]Ежедн ж.д. '!F29/2</f>
        <v>1437.5</v>
      </c>
      <c r="G24" s="37">
        <f>'[3]Ежедн ж.д. '!G29/2</f>
        <v>1725</v>
      </c>
      <c r="H24" s="37">
        <f>'[3]Ежедн ж.д. '!H29/2</f>
        <v>3450</v>
      </c>
      <c r="I24" s="37">
        <f>'[3]Ежедн ж.д. '!I29/2</f>
        <v>5175</v>
      </c>
      <c r="J24" s="37">
        <f>'[3]Ежедн ж.д. '!J29/2</f>
        <v>6900</v>
      </c>
      <c r="K24" s="37">
        <f>'[3]Ежедн ж.д. '!K29/2</f>
        <v>8625</v>
      </c>
      <c r="L24" s="37">
        <f>'[3]Ежедн ж.д. '!L29/2</f>
        <v>10350</v>
      </c>
      <c r="M24" s="37">
        <f>'[3]Ежедн ж.д. '!M29/2</f>
        <v>20700</v>
      </c>
      <c r="N24" s="122"/>
      <c r="O24" s="114"/>
      <c r="Q24" s="120"/>
      <c r="R24" s="121">
        <v>69</v>
      </c>
      <c r="T24" s="56"/>
    </row>
    <row r="25" spans="1:20" ht="18.75">
      <c r="A25" s="36">
        <v>22</v>
      </c>
      <c r="B25" s="37">
        <f>'[3]Ежедн ж.д. '!B30/2</f>
        <v>287.5</v>
      </c>
      <c r="C25" s="37">
        <f>'[3]Ежедн ж.д. '!C30/2</f>
        <v>575</v>
      </c>
      <c r="D25" s="37">
        <f>'[3]Ежедн ж.д. '!D30/2</f>
        <v>862.5</v>
      </c>
      <c r="E25" s="37">
        <f>'[3]Ежедн ж.д. '!E30/2</f>
        <v>1150</v>
      </c>
      <c r="F25" s="37">
        <f>'[3]Ежедн ж.д. '!F30/2</f>
        <v>1437.5</v>
      </c>
      <c r="G25" s="37">
        <f>'[3]Ежедн ж.д. '!G30/2</f>
        <v>1725</v>
      </c>
      <c r="H25" s="37">
        <f>'[3]Ежедн ж.д. '!H30/2</f>
        <v>3450</v>
      </c>
      <c r="I25" s="37">
        <f>'[3]Ежедн ж.д. '!I30/2</f>
        <v>5175</v>
      </c>
      <c r="J25" s="37">
        <f>'[3]Ежедн ж.д. '!J30/2</f>
        <v>6900</v>
      </c>
      <c r="K25" s="37">
        <f>'[3]Ежедн ж.д. '!K30/2</f>
        <v>8625</v>
      </c>
      <c r="L25" s="37">
        <f>'[3]Ежедн ж.д. '!L30/2</f>
        <v>10350</v>
      </c>
      <c r="M25" s="37">
        <f>'[3]Ежедн ж.д. '!M30/2</f>
        <v>20700</v>
      </c>
      <c r="N25" s="122"/>
      <c r="O25" s="114"/>
      <c r="Q25" s="120"/>
      <c r="R25" s="121">
        <v>69</v>
      </c>
      <c r="T25" s="56"/>
    </row>
    <row r="26" spans="1:20" ht="18.75">
      <c r="A26" s="36">
        <v>23</v>
      </c>
      <c r="B26" s="37">
        <f>'[3]Ежедн ж.д. '!B31/2</f>
        <v>287.5</v>
      </c>
      <c r="C26" s="37">
        <f>'[3]Ежедн ж.д. '!C31/2</f>
        <v>575</v>
      </c>
      <c r="D26" s="37">
        <f>'[3]Ежедн ж.д. '!D31/2</f>
        <v>862.5</v>
      </c>
      <c r="E26" s="37">
        <f>'[3]Ежедн ж.д. '!E31/2</f>
        <v>1150</v>
      </c>
      <c r="F26" s="37">
        <f>'[3]Ежедн ж.д. '!F31/2</f>
        <v>1437.5</v>
      </c>
      <c r="G26" s="37">
        <f>'[3]Ежедн ж.д. '!G31/2</f>
        <v>1725</v>
      </c>
      <c r="H26" s="37">
        <f>'[3]Ежедн ж.д. '!H31/2</f>
        <v>3450</v>
      </c>
      <c r="I26" s="37">
        <f>'[3]Ежедн ж.д. '!I31/2</f>
        <v>5175</v>
      </c>
      <c r="J26" s="37">
        <f>'[3]Ежедн ж.д. '!J31/2</f>
        <v>6900</v>
      </c>
      <c r="K26" s="37">
        <f>'[3]Ежедн ж.д. '!K31/2</f>
        <v>8625</v>
      </c>
      <c r="L26" s="37">
        <f>'[3]Ежедн ж.д. '!L31/2</f>
        <v>10350</v>
      </c>
      <c r="M26" s="37">
        <f>'[3]Ежедн ж.д. '!M31/2</f>
        <v>20700</v>
      </c>
      <c r="N26" s="122"/>
      <c r="O26" s="114"/>
      <c r="Q26" s="120"/>
      <c r="R26" s="121">
        <v>69</v>
      </c>
      <c r="T26" s="56"/>
    </row>
    <row r="27" spans="1:20" ht="18.75">
      <c r="A27" s="36">
        <v>24</v>
      </c>
      <c r="B27" s="37">
        <f>'[3]Ежедн ж.д. '!B32/2</f>
        <v>287.5</v>
      </c>
      <c r="C27" s="37">
        <f>'[3]Ежедн ж.д. '!C32/2</f>
        <v>575</v>
      </c>
      <c r="D27" s="37">
        <f>'[3]Ежедн ж.д. '!D32/2</f>
        <v>862.5</v>
      </c>
      <c r="E27" s="37">
        <f>'[3]Ежедн ж.д. '!E32/2</f>
        <v>1150</v>
      </c>
      <c r="F27" s="37">
        <f>'[3]Ежедн ж.д. '!F32/2</f>
        <v>1437.5</v>
      </c>
      <c r="G27" s="37">
        <f>'[3]Ежедн ж.д. '!G32/2</f>
        <v>1725</v>
      </c>
      <c r="H27" s="37">
        <f>'[3]Ежедн ж.д. '!H32/2</f>
        <v>3450</v>
      </c>
      <c r="I27" s="37">
        <f>'[3]Ежедн ж.д. '!I32/2</f>
        <v>5175</v>
      </c>
      <c r="J27" s="37">
        <f>'[3]Ежедн ж.д. '!J32/2</f>
        <v>6900</v>
      </c>
      <c r="K27" s="37">
        <f>'[3]Ежедн ж.д. '!K32/2</f>
        <v>8625</v>
      </c>
      <c r="L27" s="37">
        <f>'[3]Ежедн ж.д. '!L32/2</f>
        <v>10350</v>
      </c>
      <c r="M27" s="37">
        <f>'[3]Ежедн ж.д. '!M32/2</f>
        <v>20700</v>
      </c>
      <c r="N27" s="122"/>
      <c r="O27" s="114"/>
      <c r="Q27" s="120"/>
      <c r="R27" s="121">
        <v>69</v>
      </c>
      <c r="T27" s="56"/>
    </row>
    <row r="28" spans="1:20" ht="18.75">
      <c r="A28" s="36">
        <v>25</v>
      </c>
      <c r="B28" s="37">
        <f>'[3]Ежедн ж.д. '!B33/2</f>
        <v>287.5</v>
      </c>
      <c r="C28" s="37">
        <f>'[3]Ежедн ж.д. '!C33/2</f>
        <v>575</v>
      </c>
      <c r="D28" s="37">
        <f>'[3]Ежедн ж.д. '!D33/2</f>
        <v>862.5</v>
      </c>
      <c r="E28" s="37">
        <f>'[3]Ежедн ж.д. '!E33/2</f>
        <v>1150</v>
      </c>
      <c r="F28" s="37">
        <f>'[3]Ежедн ж.д. '!F33/2</f>
        <v>1437.5</v>
      </c>
      <c r="G28" s="37">
        <f>'[3]Ежедн ж.д. '!G33/2</f>
        <v>1725</v>
      </c>
      <c r="H28" s="37">
        <f>'[3]Ежедн ж.д. '!H33/2</f>
        <v>3450</v>
      </c>
      <c r="I28" s="37">
        <f>'[3]Ежедн ж.д. '!I33/2</f>
        <v>5175</v>
      </c>
      <c r="J28" s="37">
        <f>'[3]Ежедн ж.д. '!J33/2</f>
        <v>6900</v>
      </c>
      <c r="K28" s="37">
        <f>'[3]Ежедн ж.д. '!K33/2</f>
        <v>8625</v>
      </c>
      <c r="L28" s="37">
        <f>'[3]Ежедн ж.д. '!L33/2</f>
        <v>10350</v>
      </c>
      <c r="M28" s="37">
        <f>'[3]Ежедн ж.д. '!M33/2</f>
        <v>20700</v>
      </c>
      <c r="N28" s="122"/>
      <c r="O28" s="114"/>
      <c r="Q28" s="120"/>
      <c r="R28" s="121">
        <v>69</v>
      </c>
      <c r="T28" s="56"/>
    </row>
    <row r="29" spans="1:20" ht="18.75">
      <c r="A29" s="36">
        <v>26</v>
      </c>
      <c r="B29" s="37">
        <f>'[3]Ежедн ж.д. '!B34/2</f>
        <v>287.5</v>
      </c>
      <c r="C29" s="37">
        <f>'[3]Ежедн ж.д. '!C34/2</f>
        <v>575</v>
      </c>
      <c r="D29" s="37">
        <f>'[3]Ежедн ж.д. '!D34/2</f>
        <v>862.5</v>
      </c>
      <c r="E29" s="37">
        <f>'[3]Ежедн ж.д. '!E34/2</f>
        <v>1150</v>
      </c>
      <c r="F29" s="37">
        <f>'[3]Ежедн ж.д. '!F34/2</f>
        <v>1437.5</v>
      </c>
      <c r="G29" s="37">
        <f>'[3]Ежедн ж.д. '!G34/2</f>
        <v>1725</v>
      </c>
      <c r="H29" s="37">
        <f>'[3]Ежедн ж.д. '!H34/2</f>
        <v>3450</v>
      </c>
      <c r="I29" s="37">
        <f>'[3]Ежедн ж.д. '!I34/2</f>
        <v>5175</v>
      </c>
      <c r="J29" s="37">
        <f>'[3]Ежедн ж.д. '!J34/2</f>
        <v>6900</v>
      </c>
      <c r="K29" s="37">
        <f>'[3]Ежедн ж.д. '!K34/2</f>
        <v>8625</v>
      </c>
      <c r="L29" s="37">
        <f>'[3]Ежедн ж.д. '!L34/2</f>
        <v>10350</v>
      </c>
      <c r="M29" s="37">
        <f>'[3]Ежедн ж.д. '!M34/2</f>
        <v>20700</v>
      </c>
      <c r="N29" s="122"/>
      <c r="O29" s="114"/>
      <c r="Q29" s="120"/>
      <c r="R29" s="121">
        <v>69</v>
      </c>
      <c r="T29" s="56"/>
    </row>
    <row r="30" spans="1:20" ht="18.75">
      <c r="A30" s="36">
        <v>27</v>
      </c>
      <c r="B30" s="37">
        <f>'[3]Ежедн ж.д. '!B35/2</f>
        <v>287.5</v>
      </c>
      <c r="C30" s="37">
        <f>'[3]Ежедн ж.д. '!C35/2</f>
        <v>575</v>
      </c>
      <c r="D30" s="37">
        <f>'[3]Ежедн ж.д. '!D35/2</f>
        <v>862.5</v>
      </c>
      <c r="E30" s="37">
        <f>'[3]Ежедн ж.д. '!E35/2</f>
        <v>1150</v>
      </c>
      <c r="F30" s="37">
        <f>'[3]Ежедн ж.д. '!F35/2</f>
        <v>1437.5</v>
      </c>
      <c r="G30" s="37">
        <f>'[3]Ежедн ж.д. '!G35/2</f>
        <v>1725</v>
      </c>
      <c r="H30" s="37">
        <f>'[3]Ежедн ж.д. '!H35/2</f>
        <v>3450</v>
      </c>
      <c r="I30" s="37">
        <f>'[3]Ежедн ж.д. '!I35/2</f>
        <v>5175</v>
      </c>
      <c r="J30" s="37">
        <f>'[3]Ежедн ж.д. '!J35/2</f>
        <v>6900</v>
      </c>
      <c r="K30" s="37">
        <f>'[3]Ежедн ж.д. '!K35/2</f>
        <v>8625</v>
      </c>
      <c r="L30" s="37">
        <f>'[3]Ежедн ж.д. '!L35/2</f>
        <v>10350</v>
      </c>
      <c r="M30" s="37">
        <f>'[3]Ежедн ж.д. '!M35/2</f>
        <v>20700</v>
      </c>
      <c r="N30" s="122"/>
      <c r="O30" s="114"/>
      <c r="Q30" s="120"/>
      <c r="R30" s="121">
        <v>69</v>
      </c>
      <c r="T30" s="56"/>
    </row>
    <row r="31" spans="1:20" ht="18.75">
      <c r="A31" s="36">
        <v>28</v>
      </c>
      <c r="B31" s="37">
        <f>'[3]Ежедн ж.д. '!B36/2</f>
        <v>287.5</v>
      </c>
      <c r="C31" s="37">
        <f>'[3]Ежедн ж.д. '!C36/2</f>
        <v>575</v>
      </c>
      <c r="D31" s="37">
        <f>'[3]Ежедн ж.д. '!D36/2</f>
        <v>862.5</v>
      </c>
      <c r="E31" s="37">
        <f>'[3]Ежедн ж.д. '!E36/2</f>
        <v>1150</v>
      </c>
      <c r="F31" s="37">
        <f>'[3]Ежедн ж.д. '!F36/2</f>
        <v>1437.5</v>
      </c>
      <c r="G31" s="37">
        <f>'[3]Ежедн ж.д. '!G36/2</f>
        <v>1725</v>
      </c>
      <c r="H31" s="37">
        <f>'[3]Ежедн ж.д. '!H36/2</f>
        <v>3450</v>
      </c>
      <c r="I31" s="37">
        <f>'[3]Ежедн ж.д. '!I36/2</f>
        <v>5175</v>
      </c>
      <c r="J31" s="37">
        <f>'[3]Ежедн ж.д. '!J36/2</f>
        <v>6900</v>
      </c>
      <c r="K31" s="37">
        <f>'[3]Ежедн ж.д. '!K36/2</f>
        <v>8625</v>
      </c>
      <c r="L31" s="37">
        <f>'[3]Ежедн ж.д. '!L36/2</f>
        <v>10350</v>
      </c>
      <c r="M31" s="37">
        <f>'[3]Ежедн ж.д. '!M36/2</f>
        <v>20700</v>
      </c>
      <c r="N31" s="122"/>
      <c r="O31" s="114"/>
      <c r="Q31" s="120"/>
      <c r="R31" s="121">
        <v>69</v>
      </c>
      <c r="T31" s="56"/>
    </row>
    <row r="32" spans="1:20" ht="18.75">
      <c r="A32" s="36">
        <v>29</v>
      </c>
      <c r="B32" s="37">
        <f>'[3]Ежедн ж.д. '!B37/2</f>
        <v>287.5</v>
      </c>
      <c r="C32" s="37">
        <f>'[3]Ежедн ж.д. '!C37/2</f>
        <v>575</v>
      </c>
      <c r="D32" s="37">
        <f>'[3]Ежедн ж.д. '!D37/2</f>
        <v>862.5</v>
      </c>
      <c r="E32" s="37">
        <f>'[3]Ежедн ж.д. '!E37/2</f>
        <v>1150</v>
      </c>
      <c r="F32" s="37">
        <f>'[3]Ежедн ж.д. '!F37/2</f>
        <v>1437.5</v>
      </c>
      <c r="G32" s="37">
        <f>'[3]Ежедн ж.д. '!G37/2</f>
        <v>1725</v>
      </c>
      <c r="H32" s="37">
        <f>'[3]Ежедн ж.д. '!H37/2</f>
        <v>3450</v>
      </c>
      <c r="I32" s="37">
        <f>'[3]Ежедн ж.д. '!I37/2</f>
        <v>5175</v>
      </c>
      <c r="J32" s="37">
        <f>'[3]Ежедн ж.д. '!J37/2</f>
        <v>6900</v>
      </c>
      <c r="K32" s="37">
        <f>'[3]Ежедн ж.д. '!K37/2</f>
        <v>8625</v>
      </c>
      <c r="L32" s="37">
        <f>'[3]Ежедн ж.д. '!L37/2</f>
        <v>10350</v>
      </c>
      <c r="M32" s="37">
        <f>'[3]Ежедн ж.д. '!M37/2</f>
        <v>20700</v>
      </c>
      <c r="N32" s="122"/>
      <c r="O32" s="114"/>
      <c r="Q32" s="120"/>
      <c r="R32" s="121">
        <v>69</v>
      </c>
      <c r="T32" s="56"/>
    </row>
    <row r="33" spans="1:20" s="57" customFormat="1" ht="18.75">
      <c r="A33" s="38">
        <v>30</v>
      </c>
      <c r="B33" s="39">
        <f>'[3]Ежедн ж.д. '!B38/2</f>
        <v>287.5</v>
      </c>
      <c r="C33" s="39">
        <f>'[3]Ежедн ж.д. '!C38/2</f>
        <v>575</v>
      </c>
      <c r="D33" s="39">
        <f>'[3]Ежедн ж.д. '!D38/2</f>
        <v>862.5</v>
      </c>
      <c r="E33" s="39">
        <f>'[3]Ежедн ж.д. '!E38/2</f>
        <v>1150</v>
      </c>
      <c r="F33" s="39">
        <f>'[3]Ежедн ж.д. '!F38/2</f>
        <v>1437.5</v>
      </c>
      <c r="G33" s="39">
        <f>'[3]Ежедн ж.д. '!G38/2</f>
        <v>1725</v>
      </c>
      <c r="H33" s="39">
        <f>'[3]Ежедн ж.д. '!H38/2</f>
        <v>3450</v>
      </c>
      <c r="I33" s="39">
        <f>'[3]Ежедн ж.д. '!I38/2</f>
        <v>5175</v>
      </c>
      <c r="J33" s="39">
        <f>'[3]Ежедн ж.д. '!J38/2</f>
        <v>6900</v>
      </c>
      <c r="K33" s="39">
        <f>'[3]Ежедн ж.д. '!K38/2</f>
        <v>8625</v>
      </c>
      <c r="L33" s="39">
        <f>'[3]Ежедн ж.д. '!L38/2</f>
        <v>10350</v>
      </c>
      <c r="M33" s="39">
        <f>'[3]Ежедн ж.д. '!M38/2</f>
        <v>20700</v>
      </c>
      <c r="N33" s="123"/>
      <c r="O33" s="124"/>
      <c r="Q33" s="125"/>
      <c r="R33" s="121">
        <v>69</v>
      </c>
      <c r="S33" s="124"/>
      <c r="T33" s="58"/>
    </row>
    <row r="34" spans="1:20" ht="18.75">
      <c r="A34" s="36">
        <v>31</v>
      </c>
      <c r="B34" s="37">
        <f>'[3]Ежедн ж.д. '!B39/2</f>
        <v>383.5</v>
      </c>
      <c r="C34" s="37">
        <f>'[3]Ежедн ж.д. '!C39/2</f>
        <v>766.5</v>
      </c>
      <c r="D34" s="37">
        <f>'[3]Ежедн ж.д. '!D39/2</f>
        <v>1150</v>
      </c>
      <c r="E34" s="37">
        <f>'[3]Ежедн ж.д. '!E39/2</f>
        <v>1533.5</v>
      </c>
      <c r="F34" s="37">
        <f>'[3]Ежедн ж.д. '!F39/2</f>
        <v>1916.5</v>
      </c>
      <c r="G34" s="37">
        <f>'[3]Ежедн ж.д. '!G39/2</f>
        <v>2300</v>
      </c>
      <c r="H34" s="37">
        <f>'[3]Ежедн ж.д. '!H39/2</f>
        <v>4600</v>
      </c>
      <c r="I34" s="37">
        <f>'[3]Ежедн ж.д. '!I39/2</f>
        <v>6900</v>
      </c>
      <c r="J34" s="37">
        <f>'[3]Ежедн ж.д. '!J39/2</f>
        <v>9200</v>
      </c>
      <c r="K34" s="37">
        <f>'[3]Ежедн ж.д. '!K39/2</f>
        <v>11500</v>
      </c>
      <c r="L34" s="37">
        <f>'[3]Ежедн ж.д. '!L39/2</f>
        <v>13800</v>
      </c>
      <c r="M34" s="37">
        <f>'[3]Ежедн ж.д. '!M39/2</f>
        <v>27600</v>
      </c>
      <c r="N34" s="122"/>
      <c r="O34" s="114"/>
      <c r="Q34" s="120"/>
      <c r="R34" s="121">
        <v>92</v>
      </c>
      <c r="T34" s="56"/>
    </row>
    <row r="35" spans="1:20" ht="18.75">
      <c r="A35" s="36">
        <v>32</v>
      </c>
      <c r="B35" s="37">
        <f>'[3]Ежедн ж.д. '!B40/2</f>
        <v>383.5</v>
      </c>
      <c r="C35" s="37">
        <f>'[3]Ежедн ж.д. '!C40/2</f>
        <v>766.5</v>
      </c>
      <c r="D35" s="37">
        <f>'[3]Ежедн ж.д. '!D40/2</f>
        <v>1150</v>
      </c>
      <c r="E35" s="37">
        <f>'[3]Ежедн ж.д. '!E40/2</f>
        <v>1533.5</v>
      </c>
      <c r="F35" s="37">
        <f>'[3]Ежедн ж.д. '!F40/2</f>
        <v>1916.5</v>
      </c>
      <c r="G35" s="37">
        <f>'[3]Ежедн ж.д. '!G40/2</f>
        <v>2300</v>
      </c>
      <c r="H35" s="37">
        <f>'[3]Ежедн ж.д. '!H40/2</f>
        <v>4600</v>
      </c>
      <c r="I35" s="37">
        <f>'[3]Ежедн ж.д. '!I40/2</f>
        <v>6900</v>
      </c>
      <c r="J35" s="37">
        <f>'[3]Ежедн ж.д. '!J40/2</f>
        <v>9200</v>
      </c>
      <c r="K35" s="37">
        <f>'[3]Ежедн ж.д. '!K40/2</f>
        <v>11500</v>
      </c>
      <c r="L35" s="37">
        <f>'[3]Ежедн ж.д. '!L40/2</f>
        <v>13800</v>
      </c>
      <c r="M35" s="37">
        <f>'[3]Ежедн ж.д. '!M40/2</f>
        <v>27600</v>
      </c>
      <c r="N35" s="122"/>
      <c r="O35" s="114"/>
      <c r="Q35" s="120"/>
      <c r="R35" s="121">
        <v>92</v>
      </c>
      <c r="T35" s="56"/>
    </row>
    <row r="36" spans="1:20" ht="18.75">
      <c r="A36" s="36">
        <v>33</v>
      </c>
      <c r="B36" s="37">
        <f>'[3]Ежедн ж.д. '!B41/2</f>
        <v>383.5</v>
      </c>
      <c r="C36" s="37">
        <f>'[3]Ежедн ж.д. '!C41/2</f>
        <v>766.5</v>
      </c>
      <c r="D36" s="37">
        <f>'[3]Ежедн ж.д. '!D41/2</f>
        <v>1150</v>
      </c>
      <c r="E36" s="37">
        <f>'[3]Ежедн ж.д. '!E41/2</f>
        <v>1533.5</v>
      </c>
      <c r="F36" s="37">
        <f>'[3]Ежедн ж.д. '!F41/2</f>
        <v>1916.5</v>
      </c>
      <c r="G36" s="37">
        <f>'[3]Ежедн ж.д. '!G41/2</f>
        <v>2300</v>
      </c>
      <c r="H36" s="37">
        <f>'[3]Ежедн ж.д. '!H41/2</f>
        <v>4600</v>
      </c>
      <c r="I36" s="37">
        <f>'[3]Ежедн ж.д. '!I41/2</f>
        <v>6900</v>
      </c>
      <c r="J36" s="37">
        <f>'[3]Ежедн ж.д. '!J41/2</f>
        <v>9200</v>
      </c>
      <c r="K36" s="37">
        <f>'[3]Ежедн ж.д. '!K41/2</f>
        <v>11500</v>
      </c>
      <c r="L36" s="37">
        <f>'[3]Ежедн ж.д. '!L41/2</f>
        <v>13800</v>
      </c>
      <c r="M36" s="37">
        <f>'[3]Ежедн ж.д. '!M41/2</f>
        <v>27600</v>
      </c>
      <c r="N36" s="122"/>
      <c r="O36" s="114"/>
      <c r="Q36" s="120"/>
      <c r="R36" s="121">
        <v>92</v>
      </c>
      <c r="T36" s="56"/>
    </row>
    <row r="37" spans="1:20" ht="18.75">
      <c r="A37" s="36">
        <v>34</v>
      </c>
      <c r="B37" s="37">
        <f>'[3]Ежедн ж.д. '!B42/2</f>
        <v>383.5</v>
      </c>
      <c r="C37" s="37">
        <f>'[3]Ежедн ж.д. '!C42/2</f>
        <v>766.5</v>
      </c>
      <c r="D37" s="37">
        <f>'[3]Ежедн ж.д. '!D42/2</f>
        <v>1150</v>
      </c>
      <c r="E37" s="37">
        <f>'[3]Ежедн ж.д. '!E42/2</f>
        <v>1533.5</v>
      </c>
      <c r="F37" s="37">
        <f>'[3]Ежедн ж.д. '!F42/2</f>
        <v>1916.5</v>
      </c>
      <c r="G37" s="37">
        <f>'[3]Ежедн ж.д. '!G42/2</f>
        <v>2300</v>
      </c>
      <c r="H37" s="37">
        <f>'[3]Ежедн ж.д. '!H42/2</f>
        <v>4600</v>
      </c>
      <c r="I37" s="37">
        <f>'[3]Ежедн ж.д. '!I42/2</f>
        <v>6900</v>
      </c>
      <c r="J37" s="37">
        <f>'[3]Ежедн ж.д. '!J42/2</f>
        <v>9200</v>
      </c>
      <c r="K37" s="37">
        <f>'[3]Ежедн ж.д. '!K42/2</f>
        <v>11500</v>
      </c>
      <c r="L37" s="37">
        <f>'[3]Ежедн ж.д. '!L42/2</f>
        <v>13800</v>
      </c>
      <c r="M37" s="37">
        <f>'[3]Ежедн ж.д. '!M42/2</f>
        <v>27600</v>
      </c>
      <c r="N37" s="122"/>
      <c r="O37" s="114"/>
      <c r="Q37" s="120"/>
      <c r="R37" s="121">
        <v>92</v>
      </c>
      <c r="T37" s="56"/>
    </row>
    <row r="38" spans="1:20" ht="18.75">
      <c r="A38" s="36">
        <v>35</v>
      </c>
      <c r="B38" s="37">
        <f>'[3]Ежедн ж.д. '!B43/2</f>
        <v>383.5</v>
      </c>
      <c r="C38" s="37">
        <f>'[3]Ежедн ж.д. '!C43/2</f>
        <v>766.5</v>
      </c>
      <c r="D38" s="37">
        <f>'[3]Ежедн ж.д. '!D43/2</f>
        <v>1150</v>
      </c>
      <c r="E38" s="37">
        <f>'[3]Ежедн ж.д. '!E43/2</f>
        <v>1533.5</v>
      </c>
      <c r="F38" s="37">
        <f>'[3]Ежедн ж.д. '!F43/2</f>
        <v>1916.5</v>
      </c>
      <c r="G38" s="37">
        <f>'[3]Ежедн ж.д. '!G43/2</f>
        <v>2300</v>
      </c>
      <c r="H38" s="37">
        <f>'[3]Ежедн ж.д. '!H43/2</f>
        <v>4600</v>
      </c>
      <c r="I38" s="37">
        <f>'[3]Ежедн ж.д. '!I43/2</f>
        <v>6900</v>
      </c>
      <c r="J38" s="37">
        <f>'[3]Ежедн ж.д. '!J43/2</f>
        <v>9200</v>
      </c>
      <c r="K38" s="37">
        <f>'[3]Ежедн ж.д. '!K43/2</f>
        <v>11500</v>
      </c>
      <c r="L38" s="37">
        <f>'[3]Ежедн ж.д. '!L43/2</f>
        <v>13800</v>
      </c>
      <c r="M38" s="37">
        <f>'[3]Ежедн ж.д. '!M43/2</f>
        <v>27600</v>
      </c>
      <c r="N38" s="122"/>
      <c r="O38" s="114"/>
      <c r="Q38" s="120"/>
      <c r="R38" s="121">
        <v>92</v>
      </c>
      <c r="T38" s="56"/>
    </row>
    <row r="39" spans="1:20" ht="18.75">
      <c r="A39" s="36">
        <v>36</v>
      </c>
      <c r="B39" s="37">
        <f>'[3]Ежедн ж.д. '!B44/2</f>
        <v>383.5</v>
      </c>
      <c r="C39" s="37">
        <f>'[3]Ежедн ж.д. '!C44/2</f>
        <v>766.5</v>
      </c>
      <c r="D39" s="37">
        <f>'[3]Ежедн ж.д. '!D44/2</f>
        <v>1150</v>
      </c>
      <c r="E39" s="37">
        <f>'[3]Ежедн ж.д. '!E44/2</f>
        <v>1533.5</v>
      </c>
      <c r="F39" s="37">
        <f>'[3]Ежедн ж.д. '!F44/2</f>
        <v>1916.5</v>
      </c>
      <c r="G39" s="37">
        <f>'[3]Ежедн ж.д. '!G44/2</f>
        <v>2300</v>
      </c>
      <c r="H39" s="37">
        <f>'[3]Ежедн ж.д. '!H44/2</f>
        <v>4600</v>
      </c>
      <c r="I39" s="37">
        <f>'[3]Ежедн ж.д. '!I44/2</f>
        <v>6900</v>
      </c>
      <c r="J39" s="37">
        <f>'[3]Ежедн ж.д. '!J44/2</f>
        <v>9200</v>
      </c>
      <c r="K39" s="37">
        <f>'[3]Ежедн ж.д. '!K44/2</f>
        <v>11500</v>
      </c>
      <c r="L39" s="37">
        <f>'[3]Ежедн ж.д. '!L44/2</f>
        <v>13800</v>
      </c>
      <c r="M39" s="37">
        <f>'[3]Ежедн ж.д. '!M44/2</f>
        <v>27600</v>
      </c>
      <c r="N39" s="122"/>
      <c r="O39" s="114"/>
      <c r="Q39" s="120"/>
      <c r="R39" s="121">
        <v>92</v>
      </c>
      <c r="T39" s="56"/>
    </row>
    <row r="40" spans="1:20" ht="18.75">
      <c r="A40" s="36">
        <v>37</v>
      </c>
      <c r="B40" s="37">
        <f>'[3]Ежедн ж.д. '!B45/2</f>
        <v>383.5</v>
      </c>
      <c r="C40" s="37">
        <f>'[3]Ежедн ж.д. '!C45/2</f>
        <v>766.5</v>
      </c>
      <c r="D40" s="37">
        <f>'[3]Ежедн ж.д. '!D45/2</f>
        <v>1150</v>
      </c>
      <c r="E40" s="37">
        <f>'[3]Ежедн ж.д. '!E45/2</f>
        <v>1533.5</v>
      </c>
      <c r="F40" s="37">
        <f>'[3]Ежедн ж.д. '!F45/2</f>
        <v>1916.5</v>
      </c>
      <c r="G40" s="37">
        <f>'[3]Ежедн ж.д. '!G45/2</f>
        <v>2300</v>
      </c>
      <c r="H40" s="37">
        <f>'[3]Ежедн ж.д. '!H45/2</f>
        <v>4600</v>
      </c>
      <c r="I40" s="37">
        <f>'[3]Ежедн ж.д. '!I45/2</f>
        <v>6900</v>
      </c>
      <c r="J40" s="37">
        <f>'[3]Ежедн ж.д. '!J45/2</f>
        <v>9200</v>
      </c>
      <c r="K40" s="37">
        <f>'[3]Ежедн ж.д. '!K45/2</f>
        <v>11500</v>
      </c>
      <c r="L40" s="37">
        <f>'[3]Ежедн ж.д. '!L45/2</f>
        <v>13800</v>
      </c>
      <c r="M40" s="37">
        <f>'[3]Ежедн ж.д. '!M45/2</f>
        <v>27600</v>
      </c>
      <c r="N40" s="122"/>
      <c r="O40" s="114"/>
      <c r="Q40" s="120"/>
      <c r="R40" s="121">
        <v>92</v>
      </c>
      <c r="T40" s="56"/>
    </row>
    <row r="41" spans="1:20" ht="18.75">
      <c r="A41" s="36">
        <v>38</v>
      </c>
      <c r="B41" s="37">
        <f>'[3]Ежедн ж.д. '!B46/2</f>
        <v>383.5</v>
      </c>
      <c r="C41" s="37">
        <f>'[3]Ежедн ж.д. '!C46/2</f>
        <v>766.5</v>
      </c>
      <c r="D41" s="37">
        <f>'[3]Ежедн ж.д. '!D46/2</f>
        <v>1150</v>
      </c>
      <c r="E41" s="37">
        <f>'[3]Ежедн ж.д. '!E46/2</f>
        <v>1533.5</v>
      </c>
      <c r="F41" s="37">
        <f>'[3]Ежедн ж.д. '!F46/2</f>
        <v>1916.5</v>
      </c>
      <c r="G41" s="37">
        <f>'[3]Ежедн ж.д. '!G46/2</f>
        <v>2300</v>
      </c>
      <c r="H41" s="37">
        <f>'[3]Ежедн ж.д. '!H46/2</f>
        <v>4600</v>
      </c>
      <c r="I41" s="37">
        <f>'[3]Ежедн ж.д. '!I46/2</f>
        <v>6900</v>
      </c>
      <c r="J41" s="37">
        <f>'[3]Ежедн ж.д. '!J46/2</f>
        <v>9200</v>
      </c>
      <c r="K41" s="37">
        <f>'[3]Ежедн ж.д. '!K46/2</f>
        <v>11500</v>
      </c>
      <c r="L41" s="37">
        <f>'[3]Ежедн ж.д. '!L46/2</f>
        <v>13800</v>
      </c>
      <c r="M41" s="37">
        <f>'[3]Ежедн ж.д. '!M46/2</f>
        <v>27600</v>
      </c>
      <c r="N41" s="122"/>
      <c r="O41" s="114"/>
      <c r="Q41" s="120"/>
      <c r="R41" s="121">
        <v>92</v>
      </c>
      <c r="T41" s="56"/>
    </row>
    <row r="42" spans="1:20" ht="18.75">
      <c r="A42" s="36">
        <v>39</v>
      </c>
      <c r="B42" s="37">
        <f>'[3]Ежедн ж.д. '!B47/2</f>
        <v>383.5</v>
      </c>
      <c r="C42" s="37">
        <f>'[3]Ежедн ж.д. '!C47/2</f>
        <v>766.5</v>
      </c>
      <c r="D42" s="37">
        <f>'[3]Ежедн ж.д. '!D47/2</f>
        <v>1150</v>
      </c>
      <c r="E42" s="37">
        <f>'[3]Ежедн ж.д. '!E47/2</f>
        <v>1533.5</v>
      </c>
      <c r="F42" s="37">
        <f>'[3]Ежедн ж.д. '!F47/2</f>
        <v>1916.5</v>
      </c>
      <c r="G42" s="37">
        <f>'[3]Ежедн ж.д. '!G47/2</f>
        <v>2300</v>
      </c>
      <c r="H42" s="37">
        <f>'[3]Ежедн ж.д. '!H47/2</f>
        <v>4600</v>
      </c>
      <c r="I42" s="37">
        <f>'[3]Ежедн ж.д. '!I47/2</f>
        <v>6900</v>
      </c>
      <c r="J42" s="37">
        <f>'[3]Ежедн ж.д. '!J47/2</f>
        <v>9200</v>
      </c>
      <c r="K42" s="37">
        <f>'[3]Ежедн ж.д. '!K47/2</f>
        <v>11500</v>
      </c>
      <c r="L42" s="37">
        <f>'[3]Ежедн ж.д. '!L47/2</f>
        <v>13800</v>
      </c>
      <c r="M42" s="37">
        <f>'[3]Ежедн ж.д. '!M47/2</f>
        <v>27600</v>
      </c>
      <c r="N42" s="122"/>
      <c r="O42" s="114"/>
      <c r="Q42" s="120"/>
      <c r="R42" s="121">
        <v>92</v>
      </c>
      <c r="T42" s="56"/>
    </row>
    <row r="43" spans="1:20" s="57" customFormat="1" ht="18.75">
      <c r="A43" s="38">
        <v>40</v>
      </c>
      <c r="B43" s="39">
        <f>'[3]Ежедн ж.д. '!B48/2</f>
        <v>383.5</v>
      </c>
      <c r="C43" s="39">
        <f>'[3]Ежедн ж.д. '!C48/2</f>
        <v>766.5</v>
      </c>
      <c r="D43" s="39">
        <f>'[3]Ежедн ж.д. '!D48/2</f>
        <v>1150</v>
      </c>
      <c r="E43" s="39">
        <f>'[3]Ежедн ж.д. '!E48/2</f>
        <v>1533.5</v>
      </c>
      <c r="F43" s="39">
        <f>'[3]Ежедн ж.д. '!F48/2</f>
        <v>1916.5</v>
      </c>
      <c r="G43" s="39">
        <f>'[3]Ежедн ж.д. '!G48/2</f>
        <v>2300</v>
      </c>
      <c r="H43" s="39">
        <f>'[3]Ежедн ж.д. '!H48/2</f>
        <v>4600</v>
      </c>
      <c r="I43" s="39">
        <f>'[3]Ежедн ж.д. '!I48/2</f>
        <v>6900</v>
      </c>
      <c r="J43" s="39">
        <f>'[3]Ежедн ж.д. '!J48/2</f>
        <v>9200</v>
      </c>
      <c r="K43" s="39">
        <f>'[3]Ежедн ж.д. '!K48/2</f>
        <v>11500</v>
      </c>
      <c r="L43" s="39">
        <f>'[3]Ежедн ж.д. '!L48/2</f>
        <v>13800</v>
      </c>
      <c r="M43" s="39">
        <f>'[3]Ежедн ж.д. '!M48/2</f>
        <v>27600</v>
      </c>
      <c r="N43" s="123"/>
      <c r="O43" s="124"/>
      <c r="Q43" s="125"/>
      <c r="R43" s="121">
        <v>92</v>
      </c>
      <c r="S43" s="124"/>
      <c r="T43" s="58"/>
    </row>
    <row r="44" spans="1:20" ht="18.75">
      <c r="A44" s="36">
        <v>41</v>
      </c>
      <c r="B44" s="37">
        <f>'[3]Ежедн ж.д. '!B49/2</f>
        <v>479</v>
      </c>
      <c r="C44" s="37">
        <f>'[3]Ежедн ж.д. '!C49/2</f>
        <v>958.5</v>
      </c>
      <c r="D44" s="37">
        <f>'[3]Ежедн ж.д. '!D49/2</f>
        <v>1437.5</v>
      </c>
      <c r="E44" s="37">
        <f>'[3]Ежедн ж.д. '!E49/2</f>
        <v>1916.5</v>
      </c>
      <c r="F44" s="37">
        <f>'[3]Ежедн ж.д. '!F49/2</f>
        <v>2396</v>
      </c>
      <c r="G44" s="37">
        <f>'[3]Ежедн ж.д. '!G49/2</f>
        <v>2875</v>
      </c>
      <c r="H44" s="37">
        <f>'[3]Ежедн ж.д. '!H49/2</f>
        <v>5750</v>
      </c>
      <c r="I44" s="37">
        <f>'[3]Ежедн ж.д. '!I49/2</f>
        <v>8625</v>
      </c>
      <c r="J44" s="37">
        <f>'[3]Ежедн ж.д. '!J49/2</f>
        <v>11500</v>
      </c>
      <c r="K44" s="37">
        <f>'[3]Ежедн ж.д. '!K49/2</f>
        <v>14375</v>
      </c>
      <c r="L44" s="37">
        <f>'[3]Ежедн ж.д. '!L49/2</f>
        <v>17250</v>
      </c>
      <c r="M44" s="37">
        <f>'[3]Ежедн ж.д. '!M49/2</f>
        <v>34500</v>
      </c>
      <c r="N44" s="122"/>
      <c r="O44" s="114"/>
      <c r="Q44" s="120"/>
      <c r="R44" s="121">
        <v>115</v>
      </c>
      <c r="T44" s="56"/>
    </row>
    <row r="45" spans="1:20" ht="18.75">
      <c r="A45" s="36">
        <v>42</v>
      </c>
      <c r="B45" s="37">
        <f>'[3]Ежедн ж.д. '!B50/2</f>
        <v>479</v>
      </c>
      <c r="C45" s="37">
        <f>'[3]Ежедн ж.д. '!C50/2</f>
        <v>958.5</v>
      </c>
      <c r="D45" s="37">
        <f>'[3]Ежедн ж.д. '!D50/2</f>
        <v>1437.5</v>
      </c>
      <c r="E45" s="37">
        <f>'[3]Ежедн ж.д. '!E50/2</f>
        <v>1916.5</v>
      </c>
      <c r="F45" s="37">
        <f>'[3]Ежедн ж.д. '!F50/2</f>
        <v>2396</v>
      </c>
      <c r="G45" s="37">
        <f>'[3]Ежедн ж.д. '!G50/2</f>
        <v>2875</v>
      </c>
      <c r="H45" s="37">
        <f>'[3]Ежедн ж.д. '!H50/2</f>
        <v>5750</v>
      </c>
      <c r="I45" s="37">
        <f>'[3]Ежедн ж.д. '!I50/2</f>
        <v>8625</v>
      </c>
      <c r="J45" s="37">
        <f>'[3]Ежедн ж.д. '!J50/2</f>
        <v>11500</v>
      </c>
      <c r="K45" s="37">
        <f>'[3]Ежедн ж.д. '!K50/2</f>
        <v>14375</v>
      </c>
      <c r="L45" s="37">
        <f>'[3]Ежедн ж.д. '!L50/2</f>
        <v>17250</v>
      </c>
      <c r="M45" s="37">
        <f>'[3]Ежедн ж.д. '!M50/2</f>
        <v>34500</v>
      </c>
      <c r="N45" s="122"/>
      <c r="O45" s="114"/>
      <c r="Q45" s="120"/>
      <c r="R45" s="121">
        <v>115</v>
      </c>
      <c r="T45" s="56"/>
    </row>
    <row r="46" spans="1:20" ht="18.75">
      <c r="A46" s="36">
        <v>43</v>
      </c>
      <c r="B46" s="37">
        <f>'[3]Ежедн ж.д. '!B51/2</f>
        <v>479</v>
      </c>
      <c r="C46" s="37">
        <f>'[3]Ежедн ж.д. '!C51/2</f>
        <v>958.5</v>
      </c>
      <c r="D46" s="37">
        <f>'[3]Ежедн ж.д. '!D51/2</f>
        <v>1437.5</v>
      </c>
      <c r="E46" s="37">
        <f>'[3]Ежедн ж.д. '!E51/2</f>
        <v>1916.5</v>
      </c>
      <c r="F46" s="37">
        <f>'[3]Ежедн ж.д. '!F51/2</f>
        <v>2396</v>
      </c>
      <c r="G46" s="37">
        <f>'[3]Ежедн ж.д. '!G51/2</f>
        <v>2875</v>
      </c>
      <c r="H46" s="37">
        <f>'[3]Ежедн ж.д. '!H51/2</f>
        <v>5750</v>
      </c>
      <c r="I46" s="37">
        <f>'[3]Ежедн ж.д. '!I51/2</f>
        <v>8625</v>
      </c>
      <c r="J46" s="37">
        <f>'[3]Ежедн ж.д. '!J51/2</f>
        <v>11500</v>
      </c>
      <c r="K46" s="37">
        <f>'[3]Ежедн ж.д. '!K51/2</f>
        <v>14375</v>
      </c>
      <c r="L46" s="37">
        <f>'[3]Ежедн ж.д. '!L51/2</f>
        <v>17250</v>
      </c>
      <c r="M46" s="37">
        <f>'[3]Ежедн ж.д. '!M51/2</f>
        <v>34500</v>
      </c>
      <c r="N46" s="122"/>
      <c r="O46" s="114"/>
      <c r="Q46" s="120"/>
      <c r="R46" s="121">
        <v>115</v>
      </c>
      <c r="T46" s="56"/>
    </row>
    <row r="47" spans="1:20" ht="18.75">
      <c r="A47" s="36">
        <v>44</v>
      </c>
      <c r="B47" s="37">
        <f>'[3]Ежедн ж.д. '!B52/2</f>
        <v>479</v>
      </c>
      <c r="C47" s="37">
        <f>'[3]Ежедн ж.д. '!C52/2</f>
        <v>958.5</v>
      </c>
      <c r="D47" s="37">
        <f>'[3]Ежедн ж.д. '!D52/2</f>
        <v>1437.5</v>
      </c>
      <c r="E47" s="37">
        <f>'[3]Ежедн ж.д. '!E52/2</f>
        <v>1916.5</v>
      </c>
      <c r="F47" s="37">
        <f>'[3]Ежедн ж.д. '!F52/2</f>
        <v>2396</v>
      </c>
      <c r="G47" s="37">
        <f>'[3]Ежедн ж.д. '!G52/2</f>
        <v>2875</v>
      </c>
      <c r="H47" s="37">
        <f>'[3]Ежедн ж.д. '!H52/2</f>
        <v>5750</v>
      </c>
      <c r="I47" s="37">
        <f>'[3]Ежедн ж.д. '!I52/2</f>
        <v>8625</v>
      </c>
      <c r="J47" s="37">
        <f>'[3]Ежедн ж.д. '!J52/2</f>
        <v>11500</v>
      </c>
      <c r="K47" s="37">
        <f>'[3]Ежедн ж.д. '!K52/2</f>
        <v>14375</v>
      </c>
      <c r="L47" s="37">
        <f>'[3]Ежедн ж.д. '!L52/2</f>
        <v>17250</v>
      </c>
      <c r="M47" s="37">
        <f>'[3]Ежедн ж.д. '!M52/2</f>
        <v>34500</v>
      </c>
      <c r="N47" s="122"/>
      <c r="O47" s="114"/>
      <c r="Q47" s="120"/>
      <c r="R47" s="121">
        <v>115</v>
      </c>
      <c r="T47" s="56"/>
    </row>
    <row r="48" spans="1:20" ht="18.75">
      <c r="A48" s="36">
        <v>45</v>
      </c>
      <c r="B48" s="37">
        <f>'[3]Ежедн ж.д. '!B53/2</f>
        <v>479</v>
      </c>
      <c r="C48" s="37">
        <f>'[3]Ежедн ж.д. '!C53/2</f>
        <v>958.5</v>
      </c>
      <c r="D48" s="37">
        <f>'[3]Ежедн ж.д. '!D53/2</f>
        <v>1437.5</v>
      </c>
      <c r="E48" s="37">
        <f>'[3]Ежедн ж.д. '!E53/2</f>
        <v>1916.5</v>
      </c>
      <c r="F48" s="37">
        <f>'[3]Ежедн ж.д. '!F53/2</f>
        <v>2396</v>
      </c>
      <c r="G48" s="37">
        <f>'[3]Ежедн ж.д. '!G53/2</f>
        <v>2875</v>
      </c>
      <c r="H48" s="37">
        <f>'[3]Ежедн ж.д. '!H53/2</f>
        <v>5750</v>
      </c>
      <c r="I48" s="37">
        <f>'[3]Ежедн ж.д. '!I53/2</f>
        <v>8625</v>
      </c>
      <c r="J48" s="37">
        <f>'[3]Ежедн ж.д. '!J53/2</f>
        <v>11500</v>
      </c>
      <c r="K48" s="37">
        <f>'[3]Ежедн ж.д. '!K53/2</f>
        <v>14375</v>
      </c>
      <c r="L48" s="37">
        <f>'[3]Ежедн ж.д. '!L53/2</f>
        <v>17250</v>
      </c>
      <c r="M48" s="37">
        <f>'[3]Ежедн ж.д. '!M53/2</f>
        <v>34500</v>
      </c>
      <c r="N48" s="122"/>
      <c r="O48" s="114"/>
      <c r="Q48" s="120"/>
      <c r="R48" s="121">
        <v>115</v>
      </c>
      <c r="T48" s="56"/>
    </row>
    <row r="49" spans="1:20" ht="18.75">
      <c r="A49" s="36">
        <v>46</v>
      </c>
      <c r="B49" s="37">
        <f>'[3]Ежедн ж.д. '!B54/2</f>
        <v>479</v>
      </c>
      <c r="C49" s="37">
        <f>'[3]Ежедн ж.д. '!C54/2</f>
        <v>958.5</v>
      </c>
      <c r="D49" s="37">
        <f>'[3]Ежедн ж.д. '!D54/2</f>
        <v>1437.5</v>
      </c>
      <c r="E49" s="37">
        <f>'[3]Ежедн ж.д. '!E54/2</f>
        <v>1916.5</v>
      </c>
      <c r="F49" s="37">
        <f>'[3]Ежедн ж.д. '!F54/2</f>
        <v>2396</v>
      </c>
      <c r="G49" s="37">
        <f>'[3]Ежедн ж.д. '!G54/2</f>
        <v>2875</v>
      </c>
      <c r="H49" s="37">
        <f>'[3]Ежедн ж.д. '!H54/2</f>
        <v>5750</v>
      </c>
      <c r="I49" s="37">
        <f>'[3]Ежедн ж.д. '!I54/2</f>
        <v>8625</v>
      </c>
      <c r="J49" s="37">
        <f>'[3]Ежедн ж.д. '!J54/2</f>
        <v>11500</v>
      </c>
      <c r="K49" s="37">
        <f>'[3]Ежедн ж.д. '!K54/2</f>
        <v>14375</v>
      </c>
      <c r="L49" s="37">
        <f>'[3]Ежедн ж.д. '!L54/2</f>
        <v>17250</v>
      </c>
      <c r="M49" s="37">
        <f>'[3]Ежедн ж.д. '!M54/2</f>
        <v>34500</v>
      </c>
      <c r="N49" s="122"/>
      <c r="O49" s="114"/>
      <c r="Q49" s="120"/>
      <c r="R49" s="121">
        <v>115</v>
      </c>
      <c r="T49" s="56"/>
    </row>
    <row r="50" spans="1:20" ht="18.75">
      <c r="A50" s="36">
        <v>47</v>
      </c>
      <c r="B50" s="37">
        <f>'[3]Ежедн ж.д. '!B55/2</f>
        <v>479</v>
      </c>
      <c r="C50" s="37">
        <f>'[3]Ежедн ж.д. '!C55/2</f>
        <v>958.5</v>
      </c>
      <c r="D50" s="37">
        <f>'[3]Ежедн ж.д. '!D55/2</f>
        <v>1437.5</v>
      </c>
      <c r="E50" s="37">
        <f>'[3]Ежедн ж.д. '!E55/2</f>
        <v>1916.5</v>
      </c>
      <c r="F50" s="37">
        <f>'[3]Ежедн ж.д. '!F55/2</f>
        <v>2396</v>
      </c>
      <c r="G50" s="37">
        <f>'[3]Ежедн ж.д. '!G55/2</f>
        <v>2875</v>
      </c>
      <c r="H50" s="37">
        <f>'[3]Ежедн ж.д. '!H55/2</f>
        <v>5750</v>
      </c>
      <c r="I50" s="37">
        <f>'[3]Ежедн ж.д. '!I55/2</f>
        <v>8625</v>
      </c>
      <c r="J50" s="37">
        <f>'[3]Ежедн ж.д. '!J55/2</f>
        <v>11500</v>
      </c>
      <c r="K50" s="37">
        <f>'[3]Ежедн ж.д. '!K55/2</f>
        <v>14375</v>
      </c>
      <c r="L50" s="37">
        <f>'[3]Ежедн ж.д. '!L55/2</f>
        <v>17250</v>
      </c>
      <c r="M50" s="37">
        <f>'[3]Ежедн ж.д. '!M55/2</f>
        <v>34500</v>
      </c>
      <c r="N50" s="122"/>
      <c r="O50" s="114"/>
      <c r="Q50" s="120"/>
      <c r="R50" s="121">
        <v>115</v>
      </c>
      <c r="T50" s="56"/>
    </row>
    <row r="51" spans="1:20" ht="18.75">
      <c r="A51" s="36">
        <v>48</v>
      </c>
      <c r="B51" s="37">
        <f>'[3]Ежедн ж.д. '!B56/2</f>
        <v>479</v>
      </c>
      <c r="C51" s="37">
        <f>'[3]Ежедн ж.д. '!C56/2</f>
        <v>958.5</v>
      </c>
      <c r="D51" s="37">
        <f>'[3]Ежедн ж.д. '!D56/2</f>
        <v>1437.5</v>
      </c>
      <c r="E51" s="37">
        <f>'[3]Ежедн ж.д. '!E56/2</f>
        <v>1916.5</v>
      </c>
      <c r="F51" s="37">
        <f>'[3]Ежедн ж.д. '!F56/2</f>
        <v>2396</v>
      </c>
      <c r="G51" s="37">
        <f>'[3]Ежедн ж.д. '!G56/2</f>
        <v>2875</v>
      </c>
      <c r="H51" s="37">
        <f>'[3]Ежедн ж.д. '!H56/2</f>
        <v>5750</v>
      </c>
      <c r="I51" s="37">
        <f>'[3]Ежедн ж.д. '!I56/2</f>
        <v>8625</v>
      </c>
      <c r="J51" s="37">
        <f>'[3]Ежедн ж.д. '!J56/2</f>
        <v>11500</v>
      </c>
      <c r="K51" s="37">
        <f>'[3]Ежедн ж.д. '!K56/2</f>
        <v>14375</v>
      </c>
      <c r="L51" s="37">
        <f>'[3]Ежедн ж.д. '!L56/2</f>
        <v>17250</v>
      </c>
      <c r="M51" s="37">
        <f>'[3]Ежедн ж.д. '!M56/2</f>
        <v>34500</v>
      </c>
      <c r="N51" s="122"/>
      <c r="O51" s="114"/>
      <c r="Q51" s="120"/>
      <c r="R51" s="121">
        <v>115</v>
      </c>
      <c r="T51" s="56"/>
    </row>
    <row r="52" spans="1:20" ht="18.75">
      <c r="A52" s="36">
        <v>49</v>
      </c>
      <c r="B52" s="37">
        <f>'[3]Ежедн ж.д. '!B57/2</f>
        <v>479</v>
      </c>
      <c r="C52" s="37">
        <f>'[3]Ежедн ж.д. '!C57/2</f>
        <v>958.5</v>
      </c>
      <c r="D52" s="37">
        <f>'[3]Ежедн ж.д. '!D57/2</f>
        <v>1437.5</v>
      </c>
      <c r="E52" s="37">
        <f>'[3]Ежедн ж.д. '!E57/2</f>
        <v>1916.5</v>
      </c>
      <c r="F52" s="37">
        <f>'[3]Ежедн ж.д. '!F57/2</f>
        <v>2396</v>
      </c>
      <c r="G52" s="37">
        <f>'[3]Ежедн ж.д. '!G57/2</f>
        <v>2875</v>
      </c>
      <c r="H52" s="37">
        <f>'[3]Ежедн ж.д. '!H57/2</f>
        <v>5750</v>
      </c>
      <c r="I52" s="37">
        <f>'[3]Ежедн ж.д. '!I57/2</f>
        <v>8625</v>
      </c>
      <c r="J52" s="37">
        <f>'[3]Ежедн ж.д. '!J57/2</f>
        <v>11500</v>
      </c>
      <c r="K52" s="37">
        <f>'[3]Ежедн ж.д. '!K57/2</f>
        <v>14375</v>
      </c>
      <c r="L52" s="37">
        <f>'[3]Ежедн ж.д. '!L57/2</f>
        <v>17250</v>
      </c>
      <c r="M52" s="37">
        <f>'[3]Ежедн ж.д. '!M57/2</f>
        <v>34500</v>
      </c>
      <c r="N52" s="122"/>
      <c r="O52" s="114"/>
      <c r="Q52" s="120"/>
      <c r="R52" s="121">
        <v>115</v>
      </c>
      <c r="T52" s="56"/>
    </row>
    <row r="53" spans="1:20" s="57" customFormat="1" ht="18.75">
      <c r="A53" s="38">
        <v>50</v>
      </c>
      <c r="B53" s="39">
        <f>'[3]Ежедн ж.д. '!B58/2</f>
        <v>479</v>
      </c>
      <c r="C53" s="39">
        <f>'[3]Ежедн ж.д. '!C58/2</f>
        <v>958.5</v>
      </c>
      <c r="D53" s="39">
        <f>'[3]Ежедн ж.д. '!D58/2</f>
        <v>1437.5</v>
      </c>
      <c r="E53" s="39">
        <f>'[3]Ежедн ж.д. '!E58/2</f>
        <v>1916.5</v>
      </c>
      <c r="F53" s="39">
        <f>'[3]Ежедн ж.д. '!F58/2</f>
        <v>2396</v>
      </c>
      <c r="G53" s="39">
        <f>'[3]Ежедн ж.д. '!G58/2</f>
        <v>2875</v>
      </c>
      <c r="H53" s="39">
        <f>'[3]Ежедн ж.д. '!H58/2</f>
        <v>5750</v>
      </c>
      <c r="I53" s="39">
        <f>'[3]Ежедн ж.д. '!I58/2</f>
        <v>8625</v>
      </c>
      <c r="J53" s="39">
        <f>'[3]Ежедн ж.д. '!J58/2</f>
        <v>11500</v>
      </c>
      <c r="K53" s="39">
        <f>'[3]Ежедн ж.д. '!K58/2</f>
        <v>14375</v>
      </c>
      <c r="L53" s="39">
        <f>'[3]Ежедн ж.д. '!L58/2</f>
        <v>17250</v>
      </c>
      <c r="M53" s="39">
        <f>'[3]Ежедн ж.д. '!M58/2</f>
        <v>34500</v>
      </c>
      <c r="N53" s="123"/>
      <c r="O53" s="124"/>
      <c r="Q53" s="125"/>
      <c r="R53" s="121">
        <v>115</v>
      </c>
      <c r="S53" s="124"/>
      <c r="T53" s="58"/>
    </row>
    <row r="54" spans="1:20" ht="18.75">
      <c r="A54" s="36">
        <v>51</v>
      </c>
      <c r="B54" s="37">
        <f>'[3]Ежедн ж.д. '!B59/2</f>
        <v>575</v>
      </c>
      <c r="C54" s="37">
        <f>'[3]Ежедн ж.д. '!C59/2</f>
        <v>1150</v>
      </c>
      <c r="D54" s="37">
        <f>'[3]Ежедн ж.д. '!D59/2</f>
        <v>1725</v>
      </c>
      <c r="E54" s="37">
        <f>'[3]Ежедн ж.д. '!E59/2</f>
        <v>2300</v>
      </c>
      <c r="F54" s="37">
        <f>'[3]Ежедн ж.д. '!F59/2</f>
        <v>2875</v>
      </c>
      <c r="G54" s="37">
        <f>'[3]Ежедн ж.д. '!G59/2</f>
        <v>3450</v>
      </c>
      <c r="H54" s="37">
        <f>'[3]Ежедн ж.д. '!H59/2</f>
        <v>6900</v>
      </c>
      <c r="I54" s="37">
        <f>'[3]Ежедн ж.д. '!I59/2</f>
        <v>10350</v>
      </c>
      <c r="J54" s="37">
        <f>'[3]Ежедн ж.д. '!J59/2</f>
        <v>13800</v>
      </c>
      <c r="K54" s="37">
        <f>'[3]Ежедн ж.д. '!K59/2</f>
        <v>17250</v>
      </c>
      <c r="L54" s="37">
        <f>'[3]Ежедн ж.д. '!L59/2</f>
        <v>20700</v>
      </c>
      <c r="M54" s="37">
        <f>'[3]Ежедн ж.д. '!M59/2</f>
        <v>41400</v>
      </c>
      <c r="N54" s="122"/>
      <c r="O54" s="114"/>
      <c r="Q54" s="120"/>
      <c r="R54" s="121">
        <v>138</v>
      </c>
      <c r="T54" s="56"/>
    </row>
    <row r="55" spans="1:20" ht="18.75">
      <c r="A55" s="36">
        <v>52</v>
      </c>
      <c r="B55" s="37">
        <f>'[3]Ежедн ж.д. '!B60/2</f>
        <v>575</v>
      </c>
      <c r="C55" s="37">
        <f>'[3]Ежедн ж.д. '!C60/2</f>
        <v>1150</v>
      </c>
      <c r="D55" s="37">
        <f>'[3]Ежедн ж.д. '!D60/2</f>
        <v>1725</v>
      </c>
      <c r="E55" s="37">
        <f>'[3]Ежедн ж.д. '!E60/2</f>
        <v>2300</v>
      </c>
      <c r="F55" s="37">
        <f>'[3]Ежедн ж.д. '!F60/2</f>
        <v>2875</v>
      </c>
      <c r="G55" s="37">
        <f>'[3]Ежедн ж.д. '!G60/2</f>
        <v>3450</v>
      </c>
      <c r="H55" s="37">
        <f>'[3]Ежедн ж.д. '!H60/2</f>
        <v>6900</v>
      </c>
      <c r="I55" s="37">
        <f>'[3]Ежедн ж.д. '!I60/2</f>
        <v>10350</v>
      </c>
      <c r="J55" s="37">
        <f>'[3]Ежедн ж.д. '!J60/2</f>
        <v>13800</v>
      </c>
      <c r="K55" s="37">
        <f>'[3]Ежедн ж.д. '!K60/2</f>
        <v>17250</v>
      </c>
      <c r="L55" s="37">
        <f>'[3]Ежедн ж.д. '!L60/2</f>
        <v>20700</v>
      </c>
      <c r="M55" s="37">
        <f>'[3]Ежедн ж.д. '!M60/2</f>
        <v>41400</v>
      </c>
      <c r="N55" s="122"/>
      <c r="O55" s="114"/>
      <c r="Q55" s="120"/>
      <c r="R55" s="121">
        <v>138</v>
      </c>
      <c r="T55" s="56"/>
    </row>
    <row r="56" spans="1:20" ht="18.75">
      <c r="A56" s="36">
        <v>53</v>
      </c>
      <c r="B56" s="37">
        <f>'[3]Ежедн ж.д. '!B61/2</f>
        <v>575</v>
      </c>
      <c r="C56" s="37">
        <f>'[3]Ежедн ж.д. '!C61/2</f>
        <v>1150</v>
      </c>
      <c r="D56" s="37">
        <f>'[3]Ежедн ж.д. '!D61/2</f>
        <v>1725</v>
      </c>
      <c r="E56" s="37">
        <f>'[3]Ежедн ж.д. '!E61/2</f>
        <v>2300</v>
      </c>
      <c r="F56" s="37">
        <f>'[3]Ежедн ж.д. '!F61/2</f>
        <v>2875</v>
      </c>
      <c r="G56" s="37">
        <f>'[3]Ежедн ж.д. '!G61/2</f>
        <v>3450</v>
      </c>
      <c r="H56" s="37">
        <f>'[3]Ежедн ж.д. '!H61/2</f>
        <v>6900</v>
      </c>
      <c r="I56" s="37">
        <f>'[3]Ежедн ж.д. '!I61/2</f>
        <v>10350</v>
      </c>
      <c r="J56" s="37">
        <f>'[3]Ежедн ж.д. '!J61/2</f>
        <v>13800</v>
      </c>
      <c r="K56" s="37">
        <f>'[3]Ежедн ж.д. '!K61/2</f>
        <v>17250</v>
      </c>
      <c r="L56" s="37">
        <f>'[3]Ежедн ж.д. '!L61/2</f>
        <v>20700</v>
      </c>
      <c r="M56" s="37">
        <f>'[3]Ежедн ж.д. '!M61/2</f>
        <v>41400</v>
      </c>
      <c r="N56" s="122"/>
      <c r="O56" s="114"/>
      <c r="Q56" s="120"/>
      <c r="R56" s="121">
        <v>138</v>
      </c>
      <c r="T56" s="56"/>
    </row>
    <row r="57" spans="1:20" ht="18.75">
      <c r="A57" s="36">
        <v>54</v>
      </c>
      <c r="B57" s="37">
        <f>'[3]Ежедн ж.д. '!B62/2</f>
        <v>575</v>
      </c>
      <c r="C57" s="37">
        <f>'[3]Ежедн ж.д. '!C62/2</f>
        <v>1150</v>
      </c>
      <c r="D57" s="37">
        <f>'[3]Ежедн ж.д. '!D62/2</f>
        <v>1725</v>
      </c>
      <c r="E57" s="37">
        <f>'[3]Ежедн ж.д. '!E62/2</f>
        <v>2300</v>
      </c>
      <c r="F57" s="37">
        <f>'[3]Ежедн ж.д. '!F62/2</f>
        <v>2875</v>
      </c>
      <c r="G57" s="37">
        <f>'[3]Ежедн ж.д. '!G62/2</f>
        <v>3450</v>
      </c>
      <c r="H57" s="37">
        <f>'[3]Ежедн ж.д. '!H62/2</f>
        <v>6900</v>
      </c>
      <c r="I57" s="37">
        <f>'[3]Ежедн ж.д. '!I62/2</f>
        <v>10350</v>
      </c>
      <c r="J57" s="37">
        <f>'[3]Ежедн ж.д. '!J62/2</f>
        <v>13800</v>
      </c>
      <c r="K57" s="37">
        <f>'[3]Ежедн ж.д. '!K62/2</f>
        <v>17250</v>
      </c>
      <c r="L57" s="37">
        <f>'[3]Ежедн ж.д. '!L62/2</f>
        <v>20700</v>
      </c>
      <c r="M57" s="37">
        <f>'[3]Ежедн ж.д. '!M62/2</f>
        <v>41400</v>
      </c>
      <c r="N57" s="122"/>
      <c r="O57" s="114"/>
      <c r="Q57" s="120"/>
      <c r="R57" s="121">
        <v>138</v>
      </c>
      <c r="T57" s="56"/>
    </row>
    <row r="58" spans="1:20" ht="18.75">
      <c r="A58" s="36">
        <v>55</v>
      </c>
      <c r="B58" s="37">
        <f>'[3]Ежедн ж.д. '!B63/2</f>
        <v>575</v>
      </c>
      <c r="C58" s="37">
        <f>'[3]Ежедн ж.д. '!C63/2</f>
        <v>1150</v>
      </c>
      <c r="D58" s="37">
        <f>'[3]Ежедн ж.д. '!D63/2</f>
        <v>1725</v>
      </c>
      <c r="E58" s="37">
        <f>'[3]Ежедн ж.д. '!E63/2</f>
        <v>2300</v>
      </c>
      <c r="F58" s="37">
        <f>'[3]Ежедн ж.д. '!F63/2</f>
        <v>2875</v>
      </c>
      <c r="G58" s="37">
        <f>'[3]Ежедн ж.д. '!G63/2</f>
        <v>3450</v>
      </c>
      <c r="H58" s="37">
        <f>'[3]Ежедн ж.д. '!H63/2</f>
        <v>6900</v>
      </c>
      <c r="I58" s="37">
        <f>'[3]Ежедн ж.д. '!I63/2</f>
        <v>10350</v>
      </c>
      <c r="J58" s="37">
        <f>'[3]Ежедн ж.д. '!J63/2</f>
        <v>13800</v>
      </c>
      <c r="K58" s="37">
        <f>'[3]Ежедн ж.д. '!K63/2</f>
        <v>17250</v>
      </c>
      <c r="L58" s="37">
        <f>'[3]Ежедн ж.д. '!L63/2</f>
        <v>20700</v>
      </c>
      <c r="M58" s="37">
        <f>'[3]Ежедн ж.д. '!M63/2</f>
        <v>41400</v>
      </c>
      <c r="N58" s="122"/>
      <c r="O58" s="114"/>
      <c r="Q58" s="120"/>
      <c r="R58" s="121">
        <v>138</v>
      </c>
      <c r="T58" s="56"/>
    </row>
    <row r="59" spans="1:20" ht="18.75">
      <c r="A59" s="36">
        <v>56</v>
      </c>
      <c r="B59" s="37">
        <f>'[3]Ежедн ж.д. '!B64/2</f>
        <v>575</v>
      </c>
      <c r="C59" s="37">
        <f>'[3]Ежедн ж.д. '!C64/2</f>
        <v>1150</v>
      </c>
      <c r="D59" s="37">
        <f>'[3]Ежедн ж.д. '!D64/2</f>
        <v>1725</v>
      </c>
      <c r="E59" s="37">
        <f>'[3]Ежедн ж.д. '!E64/2</f>
        <v>2300</v>
      </c>
      <c r="F59" s="37">
        <f>'[3]Ежедн ж.д. '!F64/2</f>
        <v>2875</v>
      </c>
      <c r="G59" s="37">
        <f>'[3]Ежедн ж.д. '!G64/2</f>
        <v>3450</v>
      </c>
      <c r="H59" s="37">
        <f>'[3]Ежедн ж.д. '!H64/2</f>
        <v>6900</v>
      </c>
      <c r="I59" s="37">
        <f>'[3]Ежедн ж.д. '!I64/2</f>
        <v>10350</v>
      </c>
      <c r="J59" s="37">
        <f>'[3]Ежедн ж.д. '!J64/2</f>
        <v>13800</v>
      </c>
      <c r="K59" s="37">
        <f>'[3]Ежедн ж.д. '!K64/2</f>
        <v>17250</v>
      </c>
      <c r="L59" s="37">
        <f>'[3]Ежедн ж.д. '!L64/2</f>
        <v>20700</v>
      </c>
      <c r="M59" s="37">
        <f>'[3]Ежедн ж.д. '!M64/2</f>
        <v>41400</v>
      </c>
      <c r="N59" s="122"/>
      <c r="O59" s="114"/>
      <c r="Q59" s="120"/>
      <c r="R59" s="121">
        <v>138</v>
      </c>
      <c r="T59" s="56"/>
    </row>
    <row r="60" spans="1:20" ht="18.75">
      <c r="A60" s="36">
        <v>57</v>
      </c>
      <c r="B60" s="37">
        <f>'[3]Ежедн ж.д. '!B65/2</f>
        <v>575</v>
      </c>
      <c r="C60" s="37">
        <f>'[3]Ежедн ж.д. '!C65/2</f>
        <v>1150</v>
      </c>
      <c r="D60" s="37">
        <f>'[3]Ежедн ж.д. '!D65/2</f>
        <v>1725</v>
      </c>
      <c r="E60" s="37">
        <f>'[3]Ежедн ж.д. '!E65/2</f>
        <v>2300</v>
      </c>
      <c r="F60" s="37">
        <f>'[3]Ежедн ж.д. '!F65/2</f>
        <v>2875</v>
      </c>
      <c r="G60" s="37">
        <f>'[3]Ежедн ж.д. '!G65/2</f>
        <v>3450</v>
      </c>
      <c r="H60" s="37">
        <f>'[3]Ежедн ж.д. '!H65/2</f>
        <v>6900</v>
      </c>
      <c r="I60" s="37">
        <f>'[3]Ежедн ж.д. '!I65/2</f>
        <v>10350</v>
      </c>
      <c r="J60" s="37">
        <f>'[3]Ежедн ж.д. '!J65/2</f>
        <v>13800</v>
      </c>
      <c r="K60" s="37">
        <f>'[3]Ежедн ж.д. '!K65/2</f>
        <v>17250</v>
      </c>
      <c r="L60" s="37">
        <f>'[3]Ежедн ж.д. '!L65/2</f>
        <v>20700</v>
      </c>
      <c r="M60" s="37">
        <f>'[3]Ежедн ж.д. '!M65/2</f>
        <v>41400</v>
      </c>
      <c r="N60" s="122"/>
      <c r="O60" s="114"/>
      <c r="Q60" s="120"/>
      <c r="R60" s="121">
        <v>138</v>
      </c>
      <c r="T60" s="56"/>
    </row>
    <row r="61" spans="1:20" ht="18.75">
      <c r="A61" s="36">
        <v>58</v>
      </c>
      <c r="B61" s="37">
        <f>'[3]Ежедн ж.д. '!B66/2</f>
        <v>575</v>
      </c>
      <c r="C61" s="37">
        <f>'[3]Ежедн ж.д. '!C66/2</f>
        <v>1150</v>
      </c>
      <c r="D61" s="37">
        <f>'[3]Ежедн ж.д. '!D66/2</f>
        <v>1725</v>
      </c>
      <c r="E61" s="37">
        <f>'[3]Ежедн ж.д. '!E66/2</f>
        <v>2300</v>
      </c>
      <c r="F61" s="37">
        <f>'[3]Ежедн ж.д. '!F66/2</f>
        <v>2875</v>
      </c>
      <c r="G61" s="37">
        <f>'[3]Ежедн ж.д. '!G66/2</f>
        <v>3450</v>
      </c>
      <c r="H61" s="37">
        <f>'[3]Ежедн ж.д. '!H66/2</f>
        <v>6900</v>
      </c>
      <c r="I61" s="37">
        <f>'[3]Ежедн ж.д. '!I66/2</f>
        <v>10350</v>
      </c>
      <c r="J61" s="37">
        <f>'[3]Ежедн ж.д. '!J66/2</f>
        <v>13800</v>
      </c>
      <c r="K61" s="37">
        <f>'[3]Ежедн ж.д. '!K66/2</f>
        <v>17250</v>
      </c>
      <c r="L61" s="37">
        <f>'[3]Ежедн ж.д. '!L66/2</f>
        <v>20700</v>
      </c>
      <c r="M61" s="37">
        <f>'[3]Ежедн ж.д. '!M66/2</f>
        <v>41400</v>
      </c>
      <c r="N61" s="122"/>
      <c r="O61" s="114"/>
      <c r="Q61" s="120"/>
      <c r="R61" s="121">
        <v>138</v>
      </c>
      <c r="T61" s="56"/>
    </row>
    <row r="62" spans="1:20" ht="18.75">
      <c r="A62" s="36">
        <v>59</v>
      </c>
      <c r="B62" s="37">
        <f>'[3]Ежедн ж.д. '!B67/2</f>
        <v>575</v>
      </c>
      <c r="C62" s="37">
        <f>'[3]Ежедн ж.д. '!C67/2</f>
        <v>1150</v>
      </c>
      <c r="D62" s="37">
        <f>'[3]Ежедн ж.д. '!D67/2</f>
        <v>1725</v>
      </c>
      <c r="E62" s="37">
        <f>'[3]Ежедн ж.д. '!E67/2</f>
        <v>2300</v>
      </c>
      <c r="F62" s="37">
        <f>'[3]Ежедн ж.д. '!F67/2</f>
        <v>2875</v>
      </c>
      <c r="G62" s="37">
        <f>'[3]Ежедн ж.д. '!G67/2</f>
        <v>3450</v>
      </c>
      <c r="H62" s="37">
        <f>'[3]Ежедн ж.д. '!H67/2</f>
        <v>6900</v>
      </c>
      <c r="I62" s="37">
        <f>'[3]Ежедн ж.д. '!I67/2</f>
        <v>10350</v>
      </c>
      <c r="J62" s="37">
        <f>'[3]Ежедн ж.д. '!J67/2</f>
        <v>13800</v>
      </c>
      <c r="K62" s="37">
        <f>'[3]Ежедн ж.д. '!K67/2</f>
        <v>17250</v>
      </c>
      <c r="L62" s="37">
        <f>'[3]Ежедн ж.д. '!L67/2</f>
        <v>20700</v>
      </c>
      <c r="M62" s="37">
        <f>'[3]Ежедн ж.д. '!M67/2</f>
        <v>41400</v>
      </c>
      <c r="N62" s="122"/>
      <c r="O62" s="114"/>
      <c r="Q62" s="120"/>
      <c r="R62" s="121">
        <v>138</v>
      </c>
      <c r="T62" s="56"/>
    </row>
    <row r="63" spans="1:20" s="57" customFormat="1" ht="18.75">
      <c r="A63" s="38">
        <v>60</v>
      </c>
      <c r="B63" s="39">
        <f>'[3]Ежедн ж.д. '!B68/2</f>
        <v>575</v>
      </c>
      <c r="C63" s="39">
        <f>'[3]Ежедн ж.д. '!C68/2</f>
        <v>1150</v>
      </c>
      <c r="D63" s="39">
        <f>'[3]Ежедн ж.д. '!D68/2</f>
        <v>1725</v>
      </c>
      <c r="E63" s="39">
        <f>'[3]Ежедн ж.д. '!E68/2</f>
        <v>2300</v>
      </c>
      <c r="F63" s="39">
        <f>'[3]Ежедн ж.д. '!F68/2</f>
        <v>2875</v>
      </c>
      <c r="G63" s="39">
        <f>'[3]Ежедн ж.д. '!G68/2</f>
        <v>3450</v>
      </c>
      <c r="H63" s="39">
        <f>'[3]Ежедн ж.д. '!H68/2</f>
        <v>6900</v>
      </c>
      <c r="I63" s="39">
        <f>'[3]Ежедн ж.д. '!I68/2</f>
        <v>10350</v>
      </c>
      <c r="J63" s="39">
        <f>'[3]Ежедн ж.д. '!J68/2</f>
        <v>13800</v>
      </c>
      <c r="K63" s="39">
        <f>'[3]Ежедн ж.д. '!K68/2</f>
        <v>17250</v>
      </c>
      <c r="L63" s="39">
        <f>'[3]Ежедн ж.д. '!L68/2</f>
        <v>20700</v>
      </c>
      <c r="M63" s="39">
        <f>'[3]Ежедн ж.д. '!M68/2</f>
        <v>41400</v>
      </c>
      <c r="N63" s="123"/>
      <c r="O63" s="124"/>
      <c r="Q63" s="125"/>
      <c r="R63" s="121">
        <v>138</v>
      </c>
      <c r="S63" s="124"/>
      <c r="T63" s="58"/>
    </row>
    <row r="64" spans="1:20" ht="18.75">
      <c r="A64" s="36">
        <v>61</v>
      </c>
      <c r="B64" s="37">
        <f>'[3]Ежедн ж.д. '!B69/2</f>
        <v>671</v>
      </c>
      <c r="C64" s="37">
        <f>'[3]Ежедн ж.д. '!C69/2</f>
        <v>1341.5</v>
      </c>
      <c r="D64" s="37">
        <f>'[3]Ежедн ж.д. '!D69/2</f>
        <v>2012.5</v>
      </c>
      <c r="E64" s="37">
        <f>'[3]Ежедн ж.д. '!E69/2</f>
        <v>2683.5</v>
      </c>
      <c r="F64" s="37">
        <f>'[3]Ежедн ж.д. '!F69/2</f>
        <v>3354</v>
      </c>
      <c r="G64" s="37">
        <f>'[3]Ежедн ж.д. '!G69/2</f>
        <v>4025</v>
      </c>
      <c r="H64" s="37">
        <f>'[3]Ежедн ж.д. '!H69/2</f>
        <v>8050</v>
      </c>
      <c r="I64" s="37">
        <f>'[3]Ежедн ж.д. '!I69/2</f>
        <v>12075</v>
      </c>
      <c r="J64" s="37">
        <f>'[3]Ежедн ж.д. '!J69/2</f>
        <v>16100</v>
      </c>
      <c r="K64" s="37">
        <f>'[3]Ежедн ж.д. '!K69/2</f>
        <v>20125</v>
      </c>
      <c r="L64" s="37">
        <f>'[3]Ежедн ж.д. '!L69/2</f>
        <v>24150</v>
      </c>
      <c r="M64" s="37">
        <f>'[3]Ежедн ж.д. '!M69/2</f>
        <v>48300</v>
      </c>
      <c r="N64" s="122"/>
      <c r="O64" s="114"/>
      <c r="Q64" s="120"/>
      <c r="R64" s="121">
        <v>161</v>
      </c>
      <c r="T64" s="56"/>
    </row>
    <row r="65" spans="1:20" ht="18.75">
      <c r="A65" s="36">
        <v>62</v>
      </c>
      <c r="B65" s="37">
        <f>'[3]Ежедн ж.д. '!B70/2</f>
        <v>671</v>
      </c>
      <c r="C65" s="37">
        <f>'[3]Ежедн ж.д. '!C70/2</f>
        <v>1341.5</v>
      </c>
      <c r="D65" s="37">
        <f>'[3]Ежедн ж.д. '!D70/2</f>
        <v>2012.5</v>
      </c>
      <c r="E65" s="37">
        <f>'[3]Ежедн ж.д. '!E70/2</f>
        <v>2683.5</v>
      </c>
      <c r="F65" s="37">
        <f>'[3]Ежедн ж.д. '!F70/2</f>
        <v>3354</v>
      </c>
      <c r="G65" s="37">
        <f>'[3]Ежедн ж.д. '!G70/2</f>
        <v>4025</v>
      </c>
      <c r="H65" s="37">
        <f>'[3]Ежедн ж.д. '!H70/2</f>
        <v>8050</v>
      </c>
      <c r="I65" s="37">
        <f>'[3]Ежедн ж.д. '!I70/2</f>
        <v>12075</v>
      </c>
      <c r="J65" s="37">
        <f>'[3]Ежедн ж.д. '!J70/2</f>
        <v>16100</v>
      </c>
      <c r="K65" s="37">
        <f>'[3]Ежедн ж.д. '!K70/2</f>
        <v>20125</v>
      </c>
      <c r="L65" s="37">
        <f>'[3]Ежедн ж.д. '!L70/2</f>
        <v>24150</v>
      </c>
      <c r="M65" s="37">
        <f>'[3]Ежедн ж.д. '!M70/2</f>
        <v>48300</v>
      </c>
      <c r="N65" s="122"/>
      <c r="O65" s="114"/>
      <c r="Q65" s="120"/>
      <c r="R65" s="121">
        <v>161</v>
      </c>
      <c r="T65" s="56"/>
    </row>
    <row r="66" spans="1:20" ht="18.75">
      <c r="A66" s="36">
        <v>63</v>
      </c>
      <c r="B66" s="37">
        <f>'[3]Ежедн ж.д. '!B71/2</f>
        <v>671</v>
      </c>
      <c r="C66" s="37">
        <f>'[3]Ежедн ж.д. '!C71/2</f>
        <v>1341.5</v>
      </c>
      <c r="D66" s="37">
        <f>'[3]Ежедн ж.д. '!D71/2</f>
        <v>2012.5</v>
      </c>
      <c r="E66" s="37">
        <f>'[3]Ежедн ж.д. '!E71/2</f>
        <v>2683.5</v>
      </c>
      <c r="F66" s="37">
        <f>'[3]Ежедн ж.д. '!F71/2</f>
        <v>3354</v>
      </c>
      <c r="G66" s="37">
        <f>'[3]Ежедн ж.д. '!G71/2</f>
        <v>4025</v>
      </c>
      <c r="H66" s="37">
        <f>'[3]Ежедн ж.д. '!H71/2</f>
        <v>8050</v>
      </c>
      <c r="I66" s="37">
        <f>'[3]Ежедн ж.д. '!I71/2</f>
        <v>12075</v>
      </c>
      <c r="J66" s="37">
        <f>'[3]Ежедн ж.д. '!J71/2</f>
        <v>16100</v>
      </c>
      <c r="K66" s="37">
        <f>'[3]Ежедн ж.д. '!K71/2</f>
        <v>20125</v>
      </c>
      <c r="L66" s="37">
        <f>'[3]Ежедн ж.д. '!L71/2</f>
        <v>24150</v>
      </c>
      <c r="M66" s="37">
        <f>'[3]Ежедн ж.д. '!M71/2</f>
        <v>48300</v>
      </c>
      <c r="N66" s="122"/>
      <c r="O66" s="114"/>
      <c r="Q66" s="120"/>
      <c r="R66" s="121">
        <v>161</v>
      </c>
      <c r="T66" s="56"/>
    </row>
    <row r="67" spans="1:20" ht="18.75">
      <c r="A67" s="36">
        <v>64</v>
      </c>
      <c r="B67" s="37">
        <f>'[3]Ежедн ж.д. '!B72/2</f>
        <v>671</v>
      </c>
      <c r="C67" s="37">
        <f>'[3]Ежедн ж.д. '!C72/2</f>
        <v>1341.5</v>
      </c>
      <c r="D67" s="37">
        <f>'[3]Ежедн ж.д. '!D72/2</f>
        <v>2012.5</v>
      </c>
      <c r="E67" s="37">
        <f>'[3]Ежедн ж.д. '!E72/2</f>
        <v>2683.5</v>
      </c>
      <c r="F67" s="37">
        <f>'[3]Ежедн ж.д. '!F72/2</f>
        <v>3354</v>
      </c>
      <c r="G67" s="37">
        <f>'[3]Ежедн ж.д. '!G72/2</f>
        <v>4025</v>
      </c>
      <c r="H67" s="37">
        <f>'[3]Ежедн ж.д. '!H72/2</f>
        <v>8050</v>
      </c>
      <c r="I67" s="37">
        <f>'[3]Ежедн ж.д. '!I72/2</f>
        <v>12075</v>
      </c>
      <c r="J67" s="37">
        <f>'[3]Ежедн ж.д. '!J72/2</f>
        <v>16100</v>
      </c>
      <c r="K67" s="37">
        <f>'[3]Ежедн ж.д. '!K72/2</f>
        <v>20125</v>
      </c>
      <c r="L67" s="37">
        <f>'[3]Ежедн ж.д. '!L72/2</f>
        <v>24150</v>
      </c>
      <c r="M67" s="37">
        <f>'[3]Ежедн ж.д. '!M72/2</f>
        <v>48300</v>
      </c>
      <c r="N67" s="122"/>
      <c r="O67" s="114"/>
      <c r="Q67" s="120"/>
      <c r="R67" s="121">
        <v>161</v>
      </c>
      <c r="T67" s="56"/>
    </row>
    <row r="68" spans="1:20" ht="18.75">
      <c r="A68" s="36">
        <v>65</v>
      </c>
      <c r="B68" s="37">
        <f>'[3]Ежедн ж.д. '!B73/2</f>
        <v>671</v>
      </c>
      <c r="C68" s="37">
        <f>'[3]Ежедн ж.д. '!C73/2</f>
        <v>1341.5</v>
      </c>
      <c r="D68" s="37">
        <f>'[3]Ежедн ж.д. '!D73/2</f>
        <v>2012.5</v>
      </c>
      <c r="E68" s="37">
        <f>'[3]Ежедн ж.д. '!E73/2</f>
        <v>2683.5</v>
      </c>
      <c r="F68" s="37">
        <f>'[3]Ежедн ж.д. '!F73/2</f>
        <v>3354</v>
      </c>
      <c r="G68" s="37">
        <f>'[3]Ежедн ж.д. '!G73/2</f>
        <v>4025</v>
      </c>
      <c r="H68" s="37">
        <f>'[3]Ежедн ж.д. '!H73/2</f>
        <v>8050</v>
      </c>
      <c r="I68" s="37">
        <f>'[3]Ежедн ж.д. '!I73/2</f>
        <v>12075</v>
      </c>
      <c r="J68" s="37">
        <f>'[3]Ежедн ж.д. '!J73/2</f>
        <v>16100</v>
      </c>
      <c r="K68" s="37">
        <f>'[3]Ежедн ж.д. '!K73/2</f>
        <v>20125</v>
      </c>
      <c r="L68" s="37">
        <f>'[3]Ежедн ж.д. '!L73/2</f>
        <v>24150</v>
      </c>
      <c r="M68" s="37">
        <f>'[3]Ежедн ж.д. '!M73/2</f>
        <v>48300</v>
      </c>
      <c r="N68" s="122"/>
      <c r="O68" s="114"/>
      <c r="Q68" s="120"/>
      <c r="R68" s="121">
        <v>161</v>
      </c>
      <c r="T68" s="56"/>
    </row>
    <row r="69" spans="1:20" ht="18.75">
      <c r="A69" s="36">
        <v>66</v>
      </c>
      <c r="B69" s="37">
        <f>'[3]Ежедн ж.д. '!B74/2</f>
        <v>671</v>
      </c>
      <c r="C69" s="37">
        <f>'[3]Ежедн ж.д. '!C74/2</f>
        <v>1341.5</v>
      </c>
      <c r="D69" s="37">
        <f>'[3]Ежедн ж.д. '!D74/2</f>
        <v>2012.5</v>
      </c>
      <c r="E69" s="37">
        <f>'[3]Ежедн ж.д. '!E74/2</f>
        <v>2683.5</v>
      </c>
      <c r="F69" s="37">
        <f>'[3]Ежедн ж.д. '!F74/2</f>
        <v>3354</v>
      </c>
      <c r="G69" s="37">
        <f>'[3]Ежедн ж.д. '!G74/2</f>
        <v>4025</v>
      </c>
      <c r="H69" s="37">
        <f>'[3]Ежедн ж.д. '!H74/2</f>
        <v>8050</v>
      </c>
      <c r="I69" s="37">
        <f>'[3]Ежедн ж.д. '!I74/2</f>
        <v>12075</v>
      </c>
      <c r="J69" s="37">
        <f>'[3]Ежедн ж.д. '!J74/2</f>
        <v>16100</v>
      </c>
      <c r="K69" s="37">
        <f>'[3]Ежедн ж.д. '!K74/2</f>
        <v>20125</v>
      </c>
      <c r="L69" s="37">
        <f>'[3]Ежедн ж.д. '!L74/2</f>
        <v>24150</v>
      </c>
      <c r="M69" s="37">
        <f>'[3]Ежедн ж.д. '!M74/2</f>
        <v>48300</v>
      </c>
      <c r="N69" s="122"/>
      <c r="O69" s="114"/>
      <c r="Q69" s="120"/>
      <c r="R69" s="121">
        <v>161</v>
      </c>
      <c r="T69" s="56"/>
    </row>
    <row r="70" spans="1:20" ht="18.75">
      <c r="A70" s="36">
        <v>67</v>
      </c>
      <c r="B70" s="37">
        <f>'[3]Ежедн ж.д. '!B75/2</f>
        <v>671</v>
      </c>
      <c r="C70" s="37">
        <f>'[3]Ежедн ж.д. '!C75/2</f>
        <v>1341.5</v>
      </c>
      <c r="D70" s="37">
        <f>'[3]Ежедн ж.д. '!D75/2</f>
        <v>2012.5</v>
      </c>
      <c r="E70" s="37">
        <f>'[3]Ежедн ж.д. '!E75/2</f>
        <v>2683.5</v>
      </c>
      <c r="F70" s="37">
        <f>'[3]Ежедн ж.д. '!F75/2</f>
        <v>3354</v>
      </c>
      <c r="G70" s="37">
        <f>'[3]Ежедн ж.д. '!G75/2</f>
        <v>4025</v>
      </c>
      <c r="H70" s="37">
        <f>'[3]Ежедн ж.д. '!H75/2</f>
        <v>8050</v>
      </c>
      <c r="I70" s="37">
        <f>'[3]Ежедн ж.д. '!I75/2</f>
        <v>12075</v>
      </c>
      <c r="J70" s="37">
        <f>'[3]Ежедн ж.д. '!J75/2</f>
        <v>16100</v>
      </c>
      <c r="K70" s="37">
        <f>'[3]Ежедн ж.д. '!K75/2</f>
        <v>20125</v>
      </c>
      <c r="L70" s="37">
        <f>'[3]Ежедн ж.д. '!L75/2</f>
        <v>24150</v>
      </c>
      <c r="M70" s="37">
        <f>'[3]Ежедн ж.д. '!M75/2</f>
        <v>48300</v>
      </c>
      <c r="N70" s="122"/>
      <c r="O70" s="114"/>
      <c r="Q70" s="120"/>
      <c r="R70" s="121">
        <v>161</v>
      </c>
      <c r="T70" s="56"/>
    </row>
    <row r="71" spans="1:20" ht="18.75">
      <c r="A71" s="36">
        <v>68</v>
      </c>
      <c r="B71" s="37">
        <f>'[3]Ежедн ж.д. '!B76/2</f>
        <v>671</v>
      </c>
      <c r="C71" s="37">
        <f>'[3]Ежедн ж.д. '!C76/2</f>
        <v>1341.5</v>
      </c>
      <c r="D71" s="37">
        <f>'[3]Ежедн ж.д. '!D76/2</f>
        <v>2012.5</v>
      </c>
      <c r="E71" s="37">
        <f>'[3]Ежедн ж.д. '!E76/2</f>
        <v>2683.5</v>
      </c>
      <c r="F71" s="37">
        <f>'[3]Ежедн ж.д. '!F76/2</f>
        <v>3354</v>
      </c>
      <c r="G71" s="37">
        <f>'[3]Ежедн ж.д. '!G76/2</f>
        <v>4025</v>
      </c>
      <c r="H71" s="37">
        <f>'[3]Ежедн ж.д. '!H76/2</f>
        <v>8050</v>
      </c>
      <c r="I71" s="37">
        <f>'[3]Ежедн ж.д. '!I76/2</f>
        <v>12075</v>
      </c>
      <c r="J71" s="37">
        <f>'[3]Ежедн ж.д. '!J76/2</f>
        <v>16100</v>
      </c>
      <c r="K71" s="37">
        <f>'[3]Ежедн ж.д. '!K76/2</f>
        <v>20125</v>
      </c>
      <c r="L71" s="37">
        <f>'[3]Ежедн ж.д. '!L76/2</f>
        <v>24150</v>
      </c>
      <c r="M71" s="37">
        <f>'[3]Ежедн ж.д. '!M76/2</f>
        <v>48300</v>
      </c>
      <c r="N71" s="122"/>
      <c r="O71" s="114"/>
      <c r="Q71" s="120"/>
      <c r="R71" s="121">
        <v>161</v>
      </c>
      <c r="T71" s="56"/>
    </row>
    <row r="72" spans="1:20" ht="18.75">
      <c r="A72" s="36">
        <v>69</v>
      </c>
      <c r="B72" s="37">
        <f>'[3]Ежедн ж.д. '!B77/2</f>
        <v>671</v>
      </c>
      <c r="C72" s="37">
        <f>'[3]Ежедн ж.д. '!C77/2</f>
        <v>1341.5</v>
      </c>
      <c r="D72" s="37">
        <f>'[3]Ежедн ж.д. '!D77/2</f>
        <v>2012.5</v>
      </c>
      <c r="E72" s="37">
        <f>'[3]Ежедн ж.д. '!E77/2</f>
        <v>2683.5</v>
      </c>
      <c r="F72" s="37">
        <f>'[3]Ежедн ж.д. '!F77/2</f>
        <v>3354</v>
      </c>
      <c r="G72" s="37">
        <f>'[3]Ежедн ж.д. '!G77/2</f>
        <v>4025</v>
      </c>
      <c r="H72" s="37">
        <f>'[3]Ежедн ж.д. '!H77/2</f>
        <v>8050</v>
      </c>
      <c r="I72" s="37">
        <f>'[3]Ежедн ж.д. '!I77/2</f>
        <v>12075</v>
      </c>
      <c r="J72" s="37">
        <f>'[3]Ежедн ж.д. '!J77/2</f>
        <v>16100</v>
      </c>
      <c r="K72" s="37">
        <f>'[3]Ежедн ж.д. '!K77/2</f>
        <v>20125</v>
      </c>
      <c r="L72" s="37">
        <f>'[3]Ежедн ж.д. '!L77/2</f>
        <v>24150</v>
      </c>
      <c r="M72" s="37">
        <f>'[3]Ежедн ж.д. '!M77/2</f>
        <v>48300</v>
      </c>
      <c r="N72" s="122"/>
      <c r="O72" s="114"/>
      <c r="Q72" s="120"/>
      <c r="R72" s="121">
        <v>161</v>
      </c>
      <c r="T72" s="56"/>
    </row>
    <row r="73" spans="1:20" s="57" customFormat="1" ht="18.75">
      <c r="A73" s="38">
        <v>70</v>
      </c>
      <c r="B73" s="39">
        <f>'[3]Ежедн ж.д. '!B78/2</f>
        <v>671</v>
      </c>
      <c r="C73" s="39">
        <f>'[3]Ежедн ж.д. '!C78/2</f>
        <v>1341.5</v>
      </c>
      <c r="D73" s="39">
        <f>'[3]Ежедн ж.д. '!D78/2</f>
        <v>2012.5</v>
      </c>
      <c r="E73" s="39">
        <f>'[3]Ежедн ж.д. '!E78/2</f>
        <v>2683.5</v>
      </c>
      <c r="F73" s="39">
        <f>'[3]Ежедн ж.д. '!F78/2</f>
        <v>3354</v>
      </c>
      <c r="G73" s="39">
        <f>'[3]Ежедн ж.д. '!G78/2</f>
        <v>4025</v>
      </c>
      <c r="H73" s="39">
        <f>'[3]Ежедн ж.д. '!H78/2</f>
        <v>8050</v>
      </c>
      <c r="I73" s="39">
        <f>'[3]Ежедн ж.д. '!I78/2</f>
        <v>12075</v>
      </c>
      <c r="J73" s="39">
        <f>'[3]Ежедн ж.д. '!J78/2</f>
        <v>16100</v>
      </c>
      <c r="K73" s="39">
        <f>'[3]Ежедн ж.д. '!K78/2</f>
        <v>20125</v>
      </c>
      <c r="L73" s="39">
        <f>'[3]Ежедн ж.д. '!L78/2</f>
        <v>24150</v>
      </c>
      <c r="M73" s="39">
        <f>'[3]Ежедн ж.д. '!M78/2</f>
        <v>48300</v>
      </c>
      <c r="N73" s="123"/>
      <c r="O73" s="124"/>
      <c r="Q73" s="125"/>
      <c r="R73" s="121">
        <v>161</v>
      </c>
      <c r="S73" s="124"/>
      <c r="T73" s="58"/>
    </row>
    <row r="74" spans="1:20" ht="18.75">
      <c r="A74" s="36">
        <v>71</v>
      </c>
      <c r="B74" s="37">
        <f>'[3]Ежедн ж.д. '!B79/2</f>
        <v>766.5</v>
      </c>
      <c r="C74" s="37">
        <f>'[3]Ежедн ж.д. '!C79/2</f>
        <v>1533.5</v>
      </c>
      <c r="D74" s="37">
        <f>'[3]Ежедн ж.д. '!D79/2</f>
        <v>2300</v>
      </c>
      <c r="E74" s="37">
        <f>'[3]Ежедн ж.д. '!E79/2</f>
        <v>3066.5</v>
      </c>
      <c r="F74" s="37">
        <f>'[3]Ежедн ж.д. '!F79/2</f>
        <v>3833.5</v>
      </c>
      <c r="G74" s="37">
        <f>'[3]Ежедн ж.д. '!G79/2</f>
        <v>4600</v>
      </c>
      <c r="H74" s="37">
        <f>'[3]Ежедн ж.д. '!H79/2</f>
        <v>9200</v>
      </c>
      <c r="I74" s="37">
        <f>'[3]Ежедн ж.д. '!I79/2</f>
        <v>13800</v>
      </c>
      <c r="J74" s="37">
        <f>'[3]Ежедн ж.д. '!J79/2</f>
        <v>18400</v>
      </c>
      <c r="K74" s="37">
        <f>'[3]Ежедн ж.д. '!K79/2</f>
        <v>23000</v>
      </c>
      <c r="L74" s="37">
        <f>'[3]Ежедн ж.д. '!L79/2</f>
        <v>27600</v>
      </c>
      <c r="M74" s="37">
        <f>'[3]Ежедн ж.д. '!M79/2</f>
        <v>55200</v>
      </c>
      <c r="N74" s="122"/>
      <c r="O74" s="114"/>
      <c r="Q74" s="120"/>
      <c r="R74" s="121">
        <v>184</v>
      </c>
      <c r="T74" s="56"/>
    </row>
    <row r="75" spans="1:20" ht="18.75">
      <c r="A75" s="36">
        <v>72</v>
      </c>
      <c r="B75" s="37">
        <f>'[3]Ежедн ж.д. '!B80/2</f>
        <v>766.5</v>
      </c>
      <c r="C75" s="37">
        <f>'[3]Ежедн ж.д. '!C80/2</f>
        <v>1533.5</v>
      </c>
      <c r="D75" s="37">
        <f>'[3]Ежедн ж.д. '!D80/2</f>
        <v>2300</v>
      </c>
      <c r="E75" s="37">
        <f>'[3]Ежедн ж.д. '!E80/2</f>
        <v>3066.5</v>
      </c>
      <c r="F75" s="37">
        <f>'[3]Ежедн ж.д. '!F80/2</f>
        <v>3833.5</v>
      </c>
      <c r="G75" s="37">
        <f>'[3]Ежедн ж.д. '!G80/2</f>
        <v>4600</v>
      </c>
      <c r="H75" s="37">
        <f>'[3]Ежедн ж.д. '!H80/2</f>
        <v>9200</v>
      </c>
      <c r="I75" s="37">
        <f>'[3]Ежедн ж.д. '!I80/2</f>
        <v>13800</v>
      </c>
      <c r="J75" s="37">
        <f>'[3]Ежедн ж.д. '!J80/2</f>
        <v>18400</v>
      </c>
      <c r="K75" s="37">
        <f>'[3]Ежедн ж.д. '!K80/2</f>
        <v>23000</v>
      </c>
      <c r="L75" s="37">
        <f>'[3]Ежедн ж.д. '!L80/2</f>
        <v>27600</v>
      </c>
      <c r="M75" s="37">
        <f>'[3]Ежедн ж.д. '!M80/2</f>
        <v>55200</v>
      </c>
      <c r="N75" s="122"/>
      <c r="O75" s="114"/>
      <c r="Q75" s="120"/>
      <c r="R75" s="121">
        <v>184</v>
      </c>
      <c r="T75" s="56"/>
    </row>
    <row r="76" spans="1:20" ht="18.75">
      <c r="A76" s="36">
        <v>73</v>
      </c>
      <c r="B76" s="37">
        <f>'[3]Ежедн ж.д. '!B81/2</f>
        <v>766.5</v>
      </c>
      <c r="C76" s="37">
        <f>'[3]Ежедн ж.д. '!C81/2</f>
        <v>1533.5</v>
      </c>
      <c r="D76" s="37">
        <f>'[3]Ежедн ж.д. '!D81/2</f>
        <v>2300</v>
      </c>
      <c r="E76" s="37">
        <f>'[3]Ежедн ж.д. '!E81/2</f>
        <v>3066.5</v>
      </c>
      <c r="F76" s="37">
        <f>'[3]Ежедн ж.д. '!F81/2</f>
        <v>3833.5</v>
      </c>
      <c r="G76" s="37">
        <f>'[3]Ежедн ж.д. '!G81/2</f>
        <v>4600</v>
      </c>
      <c r="H76" s="37">
        <f>'[3]Ежедн ж.д. '!H81/2</f>
        <v>9200</v>
      </c>
      <c r="I76" s="37">
        <f>'[3]Ежедн ж.д. '!I81/2</f>
        <v>13800</v>
      </c>
      <c r="J76" s="37">
        <f>'[3]Ежедн ж.д. '!J81/2</f>
        <v>18400</v>
      </c>
      <c r="K76" s="37">
        <f>'[3]Ежедн ж.д. '!K81/2</f>
        <v>23000</v>
      </c>
      <c r="L76" s="37">
        <f>'[3]Ежедн ж.д. '!L81/2</f>
        <v>27600</v>
      </c>
      <c r="M76" s="37">
        <f>'[3]Ежедн ж.д. '!M81/2</f>
        <v>55200</v>
      </c>
      <c r="N76" s="122"/>
      <c r="O76" s="114"/>
      <c r="Q76" s="120"/>
      <c r="R76" s="121">
        <v>184</v>
      </c>
      <c r="T76" s="56"/>
    </row>
    <row r="77" spans="1:20" ht="18.75">
      <c r="A77" s="36">
        <v>74</v>
      </c>
      <c r="B77" s="37">
        <f>'[3]Ежедн ж.д. '!B82/2</f>
        <v>766.5</v>
      </c>
      <c r="C77" s="37">
        <f>'[3]Ежедн ж.д. '!C82/2</f>
        <v>1533.5</v>
      </c>
      <c r="D77" s="37">
        <f>'[3]Ежедн ж.д. '!D82/2</f>
        <v>2300</v>
      </c>
      <c r="E77" s="37">
        <f>'[3]Ежедн ж.д. '!E82/2</f>
        <v>3066.5</v>
      </c>
      <c r="F77" s="37">
        <f>'[3]Ежедн ж.д. '!F82/2</f>
        <v>3833.5</v>
      </c>
      <c r="G77" s="37">
        <f>'[3]Ежедн ж.д. '!G82/2</f>
        <v>4600</v>
      </c>
      <c r="H77" s="37">
        <f>'[3]Ежедн ж.д. '!H82/2</f>
        <v>9200</v>
      </c>
      <c r="I77" s="37">
        <f>'[3]Ежедн ж.д. '!I82/2</f>
        <v>13800</v>
      </c>
      <c r="J77" s="37">
        <f>'[3]Ежедн ж.д. '!J82/2</f>
        <v>18400</v>
      </c>
      <c r="K77" s="37">
        <f>'[3]Ежедн ж.д. '!K82/2</f>
        <v>23000</v>
      </c>
      <c r="L77" s="37">
        <f>'[3]Ежедн ж.д. '!L82/2</f>
        <v>27600</v>
      </c>
      <c r="M77" s="37">
        <f>'[3]Ежедн ж.д. '!M82/2</f>
        <v>55200</v>
      </c>
      <c r="N77" s="122"/>
      <c r="O77" s="114"/>
      <c r="Q77" s="120"/>
      <c r="R77" s="121">
        <v>184</v>
      </c>
      <c r="T77" s="56"/>
    </row>
    <row r="78" spans="1:20" ht="18.75">
      <c r="A78" s="36">
        <v>75</v>
      </c>
      <c r="B78" s="37">
        <f>'[3]Ежедн ж.д. '!B83/2</f>
        <v>766.5</v>
      </c>
      <c r="C78" s="37">
        <f>'[3]Ежедн ж.д. '!C83/2</f>
        <v>1533.5</v>
      </c>
      <c r="D78" s="37">
        <f>'[3]Ежедн ж.д. '!D83/2</f>
        <v>2300</v>
      </c>
      <c r="E78" s="37">
        <f>'[3]Ежедн ж.д. '!E83/2</f>
        <v>3066.5</v>
      </c>
      <c r="F78" s="37">
        <f>'[3]Ежедн ж.д. '!F83/2</f>
        <v>3833.5</v>
      </c>
      <c r="G78" s="37">
        <f>'[3]Ежедн ж.д. '!G83/2</f>
        <v>4600</v>
      </c>
      <c r="H78" s="37">
        <f>'[3]Ежедн ж.д. '!H83/2</f>
        <v>9200</v>
      </c>
      <c r="I78" s="37">
        <f>'[3]Ежедн ж.д. '!I83/2</f>
        <v>13800</v>
      </c>
      <c r="J78" s="37">
        <f>'[3]Ежедн ж.д. '!J83/2</f>
        <v>18400</v>
      </c>
      <c r="K78" s="37">
        <f>'[3]Ежедн ж.д. '!K83/2</f>
        <v>23000</v>
      </c>
      <c r="L78" s="37">
        <f>'[3]Ежедн ж.д. '!L83/2</f>
        <v>27600</v>
      </c>
      <c r="M78" s="37">
        <f>'[3]Ежедн ж.д. '!M83/2</f>
        <v>55200</v>
      </c>
      <c r="N78" s="122"/>
      <c r="O78" s="114"/>
      <c r="Q78" s="120"/>
      <c r="R78" s="121">
        <v>184</v>
      </c>
      <c r="T78" s="56"/>
    </row>
    <row r="79" spans="1:20" ht="18.75">
      <c r="A79" s="36">
        <v>76</v>
      </c>
      <c r="B79" s="37">
        <f>'[3]Ежедн ж.д. '!B84/2</f>
        <v>766.5</v>
      </c>
      <c r="C79" s="37">
        <f>'[3]Ежедн ж.д. '!C84/2</f>
        <v>1533.5</v>
      </c>
      <c r="D79" s="37">
        <f>'[3]Ежедн ж.д. '!D84/2</f>
        <v>2300</v>
      </c>
      <c r="E79" s="37">
        <f>'[3]Ежедн ж.д. '!E84/2</f>
        <v>3066.5</v>
      </c>
      <c r="F79" s="37">
        <f>'[3]Ежедн ж.д. '!F84/2</f>
        <v>3833.5</v>
      </c>
      <c r="G79" s="37">
        <f>'[3]Ежедн ж.д. '!G84/2</f>
        <v>4600</v>
      </c>
      <c r="H79" s="37">
        <f>'[3]Ежедн ж.д. '!H84/2</f>
        <v>9200</v>
      </c>
      <c r="I79" s="37">
        <f>'[3]Ежедн ж.д. '!I84/2</f>
        <v>13800</v>
      </c>
      <c r="J79" s="37">
        <f>'[3]Ежедн ж.д. '!J84/2</f>
        <v>18400</v>
      </c>
      <c r="K79" s="37">
        <f>'[3]Ежедн ж.д. '!K84/2</f>
        <v>23000</v>
      </c>
      <c r="L79" s="37">
        <f>'[3]Ежедн ж.д. '!L84/2</f>
        <v>27600</v>
      </c>
      <c r="M79" s="37">
        <f>'[3]Ежедн ж.д. '!M84/2</f>
        <v>55200</v>
      </c>
      <c r="N79" s="122"/>
      <c r="O79" s="114"/>
      <c r="Q79" s="120"/>
      <c r="R79" s="121">
        <v>184</v>
      </c>
      <c r="T79" s="56"/>
    </row>
    <row r="80" spans="1:20" ht="18.75">
      <c r="A80" s="36">
        <v>77</v>
      </c>
      <c r="B80" s="37">
        <f>'[3]Ежедн ж.д. '!B85/2</f>
        <v>766.5</v>
      </c>
      <c r="C80" s="37">
        <f>'[3]Ежедн ж.д. '!C85/2</f>
        <v>1533.5</v>
      </c>
      <c r="D80" s="37">
        <f>'[3]Ежедн ж.д. '!D85/2</f>
        <v>2300</v>
      </c>
      <c r="E80" s="37">
        <f>'[3]Ежедн ж.д. '!E85/2</f>
        <v>3066.5</v>
      </c>
      <c r="F80" s="37">
        <f>'[3]Ежедн ж.д. '!F85/2</f>
        <v>3833.5</v>
      </c>
      <c r="G80" s="37">
        <f>'[3]Ежедн ж.д. '!G85/2</f>
        <v>4600</v>
      </c>
      <c r="H80" s="37">
        <f>'[3]Ежедн ж.д. '!H85/2</f>
        <v>9200</v>
      </c>
      <c r="I80" s="37">
        <f>'[3]Ежедн ж.д. '!I85/2</f>
        <v>13800</v>
      </c>
      <c r="J80" s="37">
        <f>'[3]Ежедн ж.д. '!J85/2</f>
        <v>18400</v>
      </c>
      <c r="K80" s="37">
        <f>'[3]Ежедн ж.д. '!K85/2</f>
        <v>23000</v>
      </c>
      <c r="L80" s="37">
        <f>'[3]Ежедн ж.д. '!L85/2</f>
        <v>27600</v>
      </c>
      <c r="M80" s="37">
        <f>'[3]Ежедн ж.д. '!M85/2</f>
        <v>55200</v>
      </c>
      <c r="N80" s="122"/>
      <c r="O80" s="114"/>
      <c r="Q80" s="120"/>
      <c r="R80" s="121">
        <v>184</v>
      </c>
      <c r="T80" s="56"/>
    </row>
    <row r="81" spans="1:20" ht="18.75">
      <c r="A81" s="36">
        <v>78</v>
      </c>
      <c r="B81" s="37">
        <f>'[3]Ежедн ж.д. '!B86/2</f>
        <v>766.5</v>
      </c>
      <c r="C81" s="37">
        <f>'[3]Ежедн ж.д. '!C86/2</f>
        <v>1533.5</v>
      </c>
      <c r="D81" s="37">
        <f>'[3]Ежедн ж.д. '!D86/2</f>
        <v>2300</v>
      </c>
      <c r="E81" s="37">
        <f>'[3]Ежедн ж.д. '!E86/2</f>
        <v>3066.5</v>
      </c>
      <c r="F81" s="37">
        <f>'[3]Ежедн ж.д. '!F86/2</f>
        <v>3833.5</v>
      </c>
      <c r="G81" s="37">
        <f>'[3]Ежедн ж.д. '!G86/2</f>
        <v>4600</v>
      </c>
      <c r="H81" s="37">
        <f>'[3]Ежедн ж.д. '!H86/2</f>
        <v>9200</v>
      </c>
      <c r="I81" s="37">
        <f>'[3]Ежедн ж.д. '!I86/2</f>
        <v>13800</v>
      </c>
      <c r="J81" s="37">
        <f>'[3]Ежедн ж.д. '!J86/2</f>
        <v>18400</v>
      </c>
      <c r="K81" s="37">
        <f>'[3]Ежедн ж.д. '!K86/2</f>
        <v>23000</v>
      </c>
      <c r="L81" s="37">
        <f>'[3]Ежедн ж.д. '!L86/2</f>
        <v>27600</v>
      </c>
      <c r="M81" s="37">
        <f>'[3]Ежедн ж.д. '!M86/2</f>
        <v>55200</v>
      </c>
      <c r="N81" s="122"/>
      <c r="O81" s="114"/>
      <c r="Q81" s="120"/>
      <c r="R81" s="121">
        <v>184</v>
      </c>
      <c r="T81" s="56"/>
    </row>
    <row r="82" spans="1:20" ht="18.75">
      <c r="A82" s="36">
        <v>79</v>
      </c>
      <c r="B82" s="37">
        <f>'[3]Ежедн ж.д. '!B87/2</f>
        <v>766.5</v>
      </c>
      <c r="C82" s="37">
        <f>'[3]Ежедн ж.д. '!C87/2</f>
        <v>1533.5</v>
      </c>
      <c r="D82" s="37">
        <f>'[3]Ежедн ж.д. '!D87/2</f>
        <v>2300</v>
      </c>
      <c r="E82" s="37">
        <f>'[3]Ежедн ж.д. '!E87/2</f>
        <v>3066.5</v>
      </c>
      <c r="F82" s="37">
        <f>'[3]Ежедн ж.д. '!F87/2</f>
        <v>3833.5</v>
      </c>
      <c r="G82" s="37">
        <f>'[3]Ежедн ж.д. '!G87/2</f>
        <v>4600</v>
      </c>
      <c r="H82" s="37">
        <f>'[3]Ежедн ж.д. '!H87/2</f>
        <v>9200</v>
      </c>
      <c r="I82" s="37">
        <f>'[3]Ежедн ж.д. '!I87/2</f>
        <v>13800</v>
      </c>
      <c r="J82" s="37">
        <f>'[3]Ежедн ж.д. '!J87/2</f>
        <v>18400</v>
      </c>
      <c r="K82" s="37">
        <f>'[3]Ежедн ж.д. '!K87/2</f>
        <v>23000</v>
      </c>
      <c r="L82" s="37">
        <f>'[3]Ежедн ж.д. '!L87/2</f>
        <v>27600</v>
      </c>
      <c r="M82" s="37">
        <f>'[3]Ежедн ж.д. '!M87/2</f>
        <v>55200</v>
      </c>
      <c r="N82" s="122"/>
      <c r="O82" s="114"/>
      <c r="Q82" s="120"/>
      <c r="R82" s="121">
        <v>184</v>
      </c>
      <c r="T82" s="56"/>
    </row>
    <row r="83" spans="1:20" s="57" customFormat="1" ht="18.75">
      <c r="A83" s="38">
        <v>80</v>
      </c>
      <c r="B83" s="39">
        <f>'[3]Ежедн ж.д. '!B88/2</f>
        <v>766.5</v>
      </c>
      <c r="C83" s="39">
        <f>'[3]Ежедн ж.д. '!C88/2</f>
        <v>1533.5</v>
      </c>
      <c r="D83" s="39">
        <f>'[3]Ежедн ж.д. '!D88/2</f>
        <v>2300</v>
      </c>
      <c r="E83" s="39">
        <f>'[3]Ежедн ж.д. '!E88/2</f>
        <v>3066.5</v>
      </c>
      <c r="F83" s="39">
        <f>'[3]Ежедн ж.д. '!F88/2</f>
        <v>3833.5</v>
      </c>
      <c r="G83" s="39">
        <f>'[3]Ежедн ж.д. '!G88/2</f>
        <v>4600</v>
      </c>
      <c r="H83" s="39">
        <f>'[3]Ежедн ж.д. '!H88/2</f>
        <v>9200</v>
      </c>
      <c r="I83" s="39">
        <f>'[3]Ежедн ж.д. '!I88/2</f>
        <v>13800</v>
      </c>
      <c r="J83" s="39">
        <f>'[3]Ежедн ж.д. '!J88/2</f>
        <v>18400</v>
      </c>
      <c r="K83" s="39">
        <f>'[3]Ежедн ж.д. '!K88/2</f>
        <v>23000</v>
      </c>
      <c r="L83" s="39">
        <f>'[3]Ежедн ж.д. '!L88/2</f>
        <v>27600</v>
      </c>
      <c r="M83" s="39">
        <f>'[3]Ежедн ж.д. '!M88/2</f>
        <v>55200</v>
      </c>
      <c r="N83" s="123"/>
      <c r="O83" s="124"/>
      <c r="Q83" s="125"/>
      <c r="R83" s="121">
        <v>184</v>
      </c>
      <c r="S83" s="124"/>
      <c r="T83" s="58"/>
    </row>
    <row r="84" spans="1:20" ht="18.75">
      <c r="A84" s="36">
        <v>81</v>
      </c>
      <c r="B84" s="37">
        <f>'[3]Ежедн ж.д. '!B89/2</f>
        <v>862.5</v>
      </c>
      <c r="C84" s="37">
        <f>'[3]Ежедн ж.д. '!C89/2</f>
        <v>1725</v>
      </c>
      <c r="D84" s="37">
        <f>'[3]Ежедн ж.д. '!D89/2</f>
        <v>2587.5</v>
      </c>
      <c r="E84" s="37">
        <f>'[3]Ежедн ж.д. '!E89/2</f>
        <v>3450</v>
      </c>
      <c r="F84" s="37">
        <f>'[3]Ежедн ж.д. '!F89/2</f>
        <v>4312.5</v>
      </c>
      <c r="G84" s="37">
        <f>'[3]Ежедн ж.д. '!G89/2</f>
        <v>5175</v>
      </c>
      <c r="H84" s="37">
        <f>'[3]Ежедн ж.д. '!H89/2</f>
        <v>10350</v>
      </c>
      <c r="I84" s="37">
        <f>'[3]Ежедн ж.д. '!I89/2</f>
        <v>15525</v>
      </c>
      <c r="J84" s="37">
        <f>'[3]Ежедн ж.д. '!J89/2</f>
        <v>20700</v>
      </c>
      <c r="K84" s="37">
        <f>'[3]Ежедн ж.д. '!K89/2</f>
        <v>25875</v>
      </c>
      <c r="L84" s="37">
        <f>'[3]Ежедн ж.д. '!L89/2</f>
        <v>31050</v>
      </c>
      <c r="M84" s="37">
        <f>'[3]Ежедн ж.д. '!M89/2</f>
        <v>62100</v>
      </c>
      <c r="N84" s="122"/>
      <c r="O84" s="114"/>
      <c r="Q84" s="120"/>
      <c r="R84" s="121">
        <v>207</v>
      </c>
      <c r="T84" s="56"/>
    </row>
    <row r="85" spans="1:20" ht="18.75">
      <c r="A85" s="36">
        <v>82</v>
      </c>
      <c r="B85" s="37">
        <f>'[3]Ежедн ж.д. '!B90/2</f>
        <v>862.5</v>
      </c>
      <c r="C85" s="37">
        <f>'[3]Ежедн ж.д. '!C90/2</f>
        <v>1725</v>
      </c>
      <c r="D85" s="37">
        <f>'[3]Ежедн ж.д. '!D90/2</f>
        <v>2587.5</v>
      </c>
      <c r="E85" s="37">
        <f>'[3]Ежедн ж.д. '!E90/2</f>
        <v>3450</v>
      </c>
      <c r="F85" s="37">
        <f>'[3]Ежедн ж.д. '!F90/2</f>
        <v>4312.5</v>
      </c>
      <c r="G85" s="37">
        <f>'[3]Ежедн ж.д. '!G90/2</f>
        <v>5175</v>
      </c>
      <c r="H85" s="37">
        <f>'[3]Ежедн ж.д. '!H90/2</f>
        <v>10350</v>
      </c>
      <c r="I85" s="37">
        <f>'[3]Ежедн ж.д. '!I90/2</f>
        <v>15525</v>
      </c>
      <c r="J85" s="37">
        <f>'[3]Ежедн ж.д. '!J90/2</f>
        <v>20700</v>
      </c>
      <c r="K85" s="37">
        <f>'[3]Ежедн ж.д. '!K90/2</f>
        <v>25875</v>
      </c>
      <c r="L85" s="37">
        <f>'[3]Ежедн ж.д. '!L90/2</f>
        <v>31050</v>
      </c>
      <c r="M85" s="37">
        <f>'[3]Ежедн ж.д. '!M90/2</f>
        <v>62100</v>
      </c>
      <c r="N85" s="122"/>
      <c r="O85" s="114"/>
      <c r="Q85" s="120"/>
      <c r="R85" s="121">
        <v>207</v>
      </c>
      <c r="T85" s="56"/>
    </row>
    <row r="86" spans="1:20" ht="18.75">
      <c r="A86" s="36">
        <v>83</v>
      </c>
      <c r="B86" s="37">
        <f>'[3]Ежедн ж.д. '!B91/2</f>
        <v>862.5</v>
      </c>
      <c r="C86" s="37">
        <f>'[3]Ежедн ж.д. '!C91/2</f>
        <v>1725</v>
      </c>
      <c r="D86" s="37">
        <f>'[3]Ежедн ж.д. '!D91/2</f>
        <v>2587.5</v>
      </c>
      <c r="E86" s="37">
        <f>'[3]Ежедн ж.д. '!E91/2</f>
        <v>3450</v>
      </c>
      <c r="F86" s="37">
        <f>'[3]Ежедн ж.д. '!F91/2</f>
        <v>4312.5</v>
      </c>
      <c r="G86" s="37">
        <f>'[3]Ежедн ж.д. '!G91/2</f>
        <v>5175</v>
      </c>
      <c r="H86" s="37">
        <f>'[3]Ежедн ж.д. '!H91/2</f>
        <v>10350</v>
      </c>
      <c r="I86" s="37">
        <f>'[3]Ежедн ж.д. '!I91/2</f>
        <v>15525</v>
      </c>
      <c r="J86" s="37">
        <f>'[3]Ежедн ж.д. '!J91/2</f>
        <v>20700</v>
      </c>
      <c r="K86" s="37">
        <f>'[3]Ежедн ж.д. '!K91/2</f>
        <v>25875</v>
      </c>
      <c r="L86" s="37">
        <f>'[3]Ежедн ж.д. '!L91/2</f>
        <v>31050</v>
      </c>
      <c r="M86" s="37">
        <f>'[3]Ежедн ж.д. '!M91/2</f>
        <v>62100</v>
      </c>
      <c r="N86" s="122"/>
      <c r="O86" s="114"/>
      <c r="Q86" s="120"/>
      <c r="R86" s="121">
        <v>207</v>
      </c>
      <c r="T86" s="56"/>
    </row>
    <row r="87" spans="1:20" ht="18.75">
      <c r="A87" s="36">
        <v>84</v>
      </c>
      <c r="B87" s="37">
        <f>'[3]Ежедн ж.д. '!B92/2</f>
        <v>862.5</v>
      </c>
      <c r="C87" s="37">
        <f>'[3]Ежедн ж.д. '!C92/2</f>
        <v>1725</v>
      </c>
      <c r="D87" s="37">
        <f>'[3]Ежедн ж.д. '!D92/2</f>
        <v>2587.5</v>
      </c>
      <c r="E87" s="37">
        <f>'[3]Ежедн ж.д. '!E92/2</f>
        <v>3450</v>
      </c>
      <c r="F87" s="37">
        <f>'[3]Ежедн ж.д. '!F92/2</f>
        <v>4312.5</v>
      </c>
      <c r="G87" s="37">
        <f>'[3]Ежедн ж.д. '!G92/2</f>
        <v>5175</v>
      </c>
      <c r="H87" s="37">
        <f>'[3]Ежедн ж.д. '!H92/2</f>
        <v>10350</v>
      </c>
      <c r="I87" s="37">
        <f>'[3]Ежедн ж.д. '!I92/2</f>
        <v>15525</v>
      </c>
      <c r="J87" s="37">
        <f>'[3]Ежедн ж.д. '!J92/2</f>
        <v>20700</v>
      </c>
      <c r="K87" s="37">
        <f>'[3]Ежедн ж.д. '!K92/2</f>
        <v>25875</v>
      </c>
      <c r="L87" s="37">
        <f>'[3]Ежедн ж.д. '!L92/2</f>
        <v>31050</v>
      </c>
      <c r="M87" s="37">
        <f>'[3]Ежедн ж.д. '!M92/2</f>
        <v>62100</v>
      </c>
      <c r="N87" s="122"/>
      <c r="O87" s="114"/>
      <c r="Q87" s="120"/>
      <c r="R87" s="121">
        <v>207</v>
      </c>
      <c r="T87" s="56"/>
    </row>
    <row r="88" spans="1:20" ht="18.75">
      <c r="A88" s="36">
        <v>85</v>
      </c>
      <c r="B88" s="37">
        <f>'[3]Ежедн ж.д. '!B93/2</f>
        <v>862.5</v>
      </c>
      <c r="C88" s="37">
        <f>'[3]Ежедн ж.д. '!C93/2</f>
        <v>1725</v>
      </c>
      <c r="D88" s="37">
        <f>'[3]Ежедн ж.д. '!D93/2</f>
        <v>2587.5</v>
      </c>
      <c r="E88" s="37">
        <f>'[3]Ежедн ж.д. '!E93/2</f>
        <v>3450</v>
      </c>
      <c r="F88" s="37">
        <f>'[3]Ежедн ж.д. '!F93/2</f>
        <v>4312.5</v>
      </c>
      <c r="G88" s="37">
        <f>'[3]Ежедн ж.д. '!G93/2</f>
        <v>5175</v>
      </c>
      <c r="H88" s="37">
        <f>'[3]Ежедн ж.д. '!H93/2</f>
        <v>10350</v>
      </c>
      <c r="I88" s="37">
        <f>'[3]Ежедн ж.д. '!I93/2</f>
        <v>15525</v>
      </c>
      <c r="J88" s="37">
        <f>'[3]Ежедн ж.д. '!J93/2</f>
        <v>20700</v>
      </c>
      <c r="K88" s="37">
        <f>'[3]Ежедн ж.д. '!K93/2</f>
        <v>25875</v>
      </c>
      <c r="L88" s="37">
        <f>'[3]Ежедн ж.д. '!L93/2</f>
        <v>31050</v>
      </c>
      <c r="M88" s="37">
        <f>'[3]Ежедн ж.д. '!M93/2</f>
        <v>62100</v>
      </c>
      <c r="N88" s="122"/>
      <c r="O88" s="114"/>
      <c r="Q88" s="120"/>
      <c r="R88" s="121">
        <v>207</v>
      </c>
      <c r="T88" s="56"/>
    </row>
    <row r="89" spans="1:20" ht="18.75">
      <c r="A89" s="36">
        <v>86</v>
      </c>
      <c r="B89" s="37">
        <f>'[3]Ежедн ж.д. '!B94/2</f>
        <v>862.5</v>
      </c>
      <c r="C89" s="37">
        <f>'[3]Ежедн ж.д. '!C94/2</f>
        <v>1725</v>
      </c>
      <c r="D89" s="37">
        <f>'[3]Ежедн ж.д. '!D94/2</f>
        <v>2587.5</v>
      </c>
      <c r="E89" s="37">
        <f>'[3]Ежедн ж.д. '!E94/2</f>
        <v>3450</v>
      </c>
      <c r="F89" s="37">
        <f>'[3]Ежедн ж.д. '!F94/2</f>
        <v>4312.5</v>
      </c>
      <c r="G89" s="37">
        <f>'[3]Ежедн ж.д. '!G94/2</f>
        <v>5175</v>
      </c>
      <c r="H89" s="37">
        <f>'[3]Ежедн ж.д. '!H94/2</f>
        <v>10350</v>
      </c>
      <c r="I89" s="37">
        <f>'[3]Ежедн ж.д. '!I94/2</f>
        <v>15525</v>
      </c>
      <c r="J89" s="37">
        <f>'[3]Ежедн ж.д. '!J94/2</f>
        <v>20700</v>
      </c>
      <c r="K89" s="37">
        <f>'[3]Ежедн ж.д. '!K94/2</f>
        <v>25875</v>
      </c>
      <c r="L89" s="37">
        <f>'[3]Ежедн ж.д. '!L94/2</f>
        <v>31050</v>
      </c>
      <c r="M89" s="37">
        <f>'[3]Ежедн ж.д. '!M94/2</f>
        <v>62100</v>
      </c>
      <c r="N89" s="122"/>
      <c r="O89" s="114"/>
      <c r="Q89" s="120"/>
      <c r="R89" s="121">
        <v>207</v>
      </c>
      <c r="T89" s="56"/>
    </row>
    <row r="90" spans="1:20" ht="18.75">
      <c r="A90" s="36">
        <v>87</v>
      </c>
      <c r="B90" s="37">
        <f>'[3]Ежедн ж.д. '!B95/2</f>
        <v>862.5</v>
      </c>
      <c r="C90" s="37">
        <f>'[3]Ежедн ж.д. '!C95/2</f>
        <v>1725</v>
      </c>
      <c r="D90" s="37">
        <f>'[3]Ежедн ж.д. '!D95/2</f>
        <v>2587.5</v>
      </c>
      <c r="E90" s="37">
        <f>'[3]Ежедн ж.д. '!E95/2</f>
        <v>3450</v>
      </c>
      <c r="F90" s="37">
        <f>'[3]Ежедн ж.д. '!F95/2</f>
        <v>4312.5</v>
      </c>
      <c r="G90" s="37">
        <f>'[3]Ежедн ж.д. '!G95/2</f>
        <v>5175</v>
      </c>
      <c r="H90" s="37">
        <f>'[3]Ежедн ж.д. '!H95/2</f>
        <v>10350</v>
      </c>
      <c r="I90" s="37">
        <f>'[3]Ежедн ж.д. '!I95/2</f>
        <v>15525</v>
      </c>
      <c r="J90" s="37">
        <f>'[3]Ежедн ж.д. '!J95/2</f>
        <v>20700</v>
      </c>
      <c r="K90" s="37">
        <f>'[3]Ежедн ж.д. '!K95/2</f>
        <v>25875</v>
      </c>
      <c r="L90" s="37">
        <f>'[3]Ежедн ж.д. '!L95/2</f>
        <v>31050</v>
      </c>
      <c r="M90" s="37">
        <f>'[3]Ежедн ж.д. '!M95/2</f>
        <v>62100</v>
      </c>
      <c r="N90" s="122"/>
      <c r="O90" s="114"/>
      <c r="Q90" s="120"/>
      <c r="R90" s="121">
        <v>207</v>
      </c>
      <c r="T90" s="56"/>
    </row>
    <row r="91" spans="1:20" ht="18.75">
      <c r="A91" s="36">
        <v>88</v>
      </c>
      <c r="B91" s="37">
        <f>'[3]Ежедн ж.д. '!B96/2</f>
        <v>862.5</v>
      </c>
      <c r="C91" s="37">
        <f>'[3]Ежедн ж.д. '!C96/2</f>
        <v>1725</v>
      </c>
      <c r="D91" s="37">
        <f>'[3]Ежедн ж.д. '!D96/2</f>
        <v>2587.5</v>
      </c>
      <c r="E91" s="37">
        <f>'[3]Ежедн ж.д. '!E96/2</f>
        <v>3450</v>
      </c>
      <c r="F91" s="37">
        <f>'[3]Ежедн ж.д. '!F96/2</f>
        <v>4312.5</v>
      </c>
      <c r="G91" s="37">
        <f>'[3]Ежедн ж.д. '!G96/2</f>
        <v>5175</v>
      </c>
      <c r="H91" s="37">
        <f>'[3]Ежедн ж.д. '!H96/2</f>
        <v>10350</v>
      </c>
      <c r="I91" s="37">
        <f>'[3]Ежедн ж.д. '!I96/2</f>
        <v>15525</v>
      </c>
      <c r="J91" s="37">
        <f>'[3]Ежедн ж.д. '!J96/2</f>
        <v>20700</v>
      </c>
      <c r="K91" s="37">
        <f>'[3]Ежедн ж.д. '!K96/2</f>
        <v>25875</v>
      </c>
      <c r="L91" s="37">
        <f>'[3]Ежедн ж.д. '!L96/2</f>
        <v>31050</v>
      </c>
      <c r="M91" s="37">
        <f>'[3]Ежедн ж.д. '!M96/2</f>
        <v>62100</v>
      </c>
      <c r="N91" s="122"/>
      <c r="O91" s="114"/>
      <c r="Q91" s="120"/>
      <c r="R91" s="121">
        <v>207</v>
      </c>
      <c r="T91" s="56"/>
    </row>
    <row r="92" spans="1:20" ht="18.75">
      <c r="A92" s="36">
        <v>89</v>
      </c>
      <c r="B92" s="37">
        <f>'[3]Ежедн ж.д. '!B97/2</f>
        <v>862.5</v>
      </c>
      <c r="C92" s="37">
        <f>'[3]Ежедн ж.д. '!C97/2</f>
        <v>1725</v>
      </c>
      <c r="D92" s="37">
        <f>'[3]Ежедн ж.д. '!D97/2</f>
        <v>2587.5</v>
      </c>
      <c r="E92" s="37">
        <f>'[3]Ежедн ж.д. '!E97/2</f>
        <v>3450</v>
      </c>
      <c r="F92" s="37">
        <f>'[3]Ежедн ж.д. '!F97/2</f>
        <v>4312.5</v>
      </c>
      <c r="G92" s="37">
        <f>'[3]Ежедн ж.д. '!G97/2</f>
        <v>5175</v>
      </c>
      <c r="H92" s="37">
        <f>'[3]Ежедн ж.д. '!H97/2</f>
        <v>10350</v>
      </c>
      <c r="I92" s="37">
        <f>'[3]Ежедн ж.д. '!I97/2</f>
        <v>15525</v>
      </c>
      <c r="J92" s="37">
        <f>'[3]Ежедн ж.д. '!J97/2</f>
        <v>20700</v>
      </c>
      <c r="K92" s="37">
        <f>'[3]Ежедн ж.д. '!K97/2</f>
        <v>25875</v>
      </c>
      <c r="L92" s="37">
        <f>'[3]Ежедн ж.д. '!L97/2</f>
        <v>31050</v>
      </c>
      <c r="M92" s="37">
        <f>'[3]Ежедн ж.д. '!M97/2</f>
        <v>62100</v>
      </c>
      <c r="N92" s="122"/>
      <c r="O92" s="114"/>
      <c r="Q92" s="120"/>
      <c r="R92" s="121">
        <v>207</v>
      </c>
      <c r="T92" s="56"/>
    </row>
    <row r="93" spans="1:20" s="57" customFormat="1" ht="18.75">
      <c r="A93" s="38">
        <v>90</v>
      </c>
      <c r="B93" s="39">
        <f>'[3]Ежедн ж.д. '!B98/2</f>
        <v>862.5</v>
      </c>
      <c r="C93" s="39">
        <f>'[3]Ежедн ж.д. '!C98/2</f>
        <v>1725</v>
      </c>
      <c r="D93" s="39">
        <f>'[3]Ежедн ж.д. '!D98/2</f>
        <v>2587.5</v>
      </c>
      <c r="E93" s="39">
        <f>'[3]Ежедн ж.д. '!E98/2</f>
        <v>3450</v>
      </c>
      <c r="F93" s="39">
        <f>'[3]Ежедн ж.д. '!F98/2</f>
        <v>4312.5</v>
      </c>
      <c r="G93" s="39">
        <f>'[3]Ежедн ж.д. '!G98/2</f>
        <v>5175</v>
      </c>
      <c r="H93" s="39">
        <f>'[3]Ежедн ж.д. '!H98/2</f>
        <v>10350</v>
      </c>
      <c r="I93" s="39">
        <f>'[3]Ежедн ж.д. '!I98/2</f>
        <v>15525</v>
      </c>
      <c r="J93" s="39">
        <f>'[3]Ежедн ж.д. '!J98/2</f>
        <v>20700</v>
      </c>
      <c r="K93" s="39">
        <f>'[3]Ежедн ж.д. '!K98/2</f>
        <v>25875</v>
      </c>
      <c r="L93" s="39">
        <f>'[3]Ежедн ж.д. '!L98/2</f>
        <v>31050</v>
      </c>
      <c r="M93" s="39">
        <f>'[3]Ежедн ж.д. '!M98/2</f>
        <v>62100</v>
      </c>
      <c r="N93" s="123"/>
      <c r="O93" s="124"/>
      <c r="Q93" s="125"/>
      <c r="R93" s="121">
        <v>207</v>
      </c>
      <c r="S93" s="124"/>
      <c r="T93" s="58"/>
    </row>
    <row r="94" spans="1:20" ht="18.75">
      <c r="A94" s="36">
        <v>91</v>
      </c>
      <c r="B94" s="37">
        <f>'[3]Ежедн ж.д. '!B99/2</f>
        <v>958.5</v>
      </c>
      <c r="C94" s="37">
        <f>'[3]Ежедн ж.д. '!C99/2</f>
        <v>1916.5</v>
      </c>
      <c r="D94" s="37">
        <f>'[3]Ежедн ж.д. '!D99/2</f>
        <v>2875</v>
      </c>
      <c r="E94" s="37">
        <f>'[3]Ежедн ж.д. '!E99/2</f>
        <v>3833.5</v>
      </c>
      <c r="F94" s="37">
        <f>'[3]Ежедн ж.д. '!F99/2</f>
        <v>4791.5</v>
      </c>
      <c r="G94" s="37">
        <f>'[3]Ежедн ж.д. '!G99/2</f>
        <v>5750</v>
      </c>
      <c r="H94" s="37">
        <f>'[3]Ежедн ж.д. '!H99/2</f>
        <v>11500</v>
      </c>
      <c r="I94" s="37">
        <f>'[3]Ежедн ж.д. '!I99/2</f>
        <v>17250</v>
      </c>
      <c r="J94" s="37">
        <f>'[3]Ежедн ж.д. '!J99/2</f>
        <v>23000</v>
      </c>
      <c r="K94" s="37">
        <f>'[3]Ежедн ж.д. '!K99/2</f>
        <v>28750</v>
      </c>
      <c r="L94" s="37">
        <f>'[3]Ежедн ж.д. '!L99/2</f>
        <v>34500</v>
      </c>
      <c r="M94" s="37">
        <f>'[3]Ежедн ж.д. '!M99/2</f>
        <v>69000</v>
      </c>
      <c r="N94" s="122"/>
      <c r="O94" s="114"/>
      <c r="Q94" s="120"/>
      <c r="R94" s="121">
        <v>230</v>
      </c>
      <c r="T94" s="56"/>
    </row>
    <row r="95" spans="1:20" ht="18.75">
      <c r="A95" s="36">
        <v>92</v>
      </c>
      <c r="B95" s="37">
        <f>'[3]Ежедн ж.д. '!B100/2</f>
        <v>958.5</v>
      </c>
      <c r="C95" s="37">
        <f>'[3]Ежедн ж.д. '!C100/2</f>
        <v>1916.5</v>
      </c>
      <c r="D95" s="37">
        <f>'[3]Ежедн ж.д. '!D100/2</f>
        <v>2875</v>
      </c>
      <c r="E95" s="37">
        <f>'[3]Ежедн ж.д. '!E100/2</f>
        <v>3833.5</v>
      </c>
      <c r="F95" s="37">
        <f>'[3]Ежедн ж.д. '!F100/2</f>
        <v>4791.5</v>
      </c>
      <c r="G95" s="37">
        <f>'[3]Ежедн ж.д. '!G100/2</f>
        <v>5750</v>
      </c>
      <c r="H95" s="37">
        <f>'[3]Ежедн ж.д. '!H100/2</f>
        <v>11500</v>
      </c>
      <c r="I95" s="37">
        <f>'[3]Ежедн ж.д. '!I100/2</f>
        <v>17250</v>
      </c>
      <c r="J95" s="37">
        <f>'[3]Ежедн ж.д. '!J100/2</f>
        <v>23000</v>
      </c>
      <c r="K95" s="37">
        <f>'[3]Ежедн ж.д. '!K100/2</f>
        <v>28750</v>
      </c>
      <c r="L95" s="37">
        <f>'[3]Ежедн ж.д. '!L100/2</f>
        <v>34500</v>
      </c>
      <c r="M95" s="37">
        <f>'[3]Ежедн ж.д. '!M100/2</f>
        <v>69000</v>
      </c>
      <c r="N95" s="122"/>
      <c r="O95" s="114"/>
      <c r="Q95" s="120"/>
      <c r="R95" s="121">
        <v>230</v>
      </c>
      <c r="T95" s="56"/>
    </row>
    <row r="96" spans="1:20" ht="18.75">
      <c r="A96" s="36">
        <v>93</v>
      </c>
      <c r="B96" s="37">
        <f>'[3]Ежедн ж.д. '!B101/2</f>
        <v>958.5</v>
      </c>
      <c r="C96" s="37">
        <f>'[3]Ежедн ж.д. '!C101/2</f>
        <v>1916.5</v>
      </c>
      <c r="D96" s="37">
        <f>'[3]Ежедн ж.д. '!D101/2</f>
        <v>2875</v>
      </c>
      <c r="E96" s="37">
        <f>'[3]Ежедн ж.д. '!E101/2</f>
        <v>3833.5</v>
      </c>
      <c r="F96" s="37">
        <f>'[3]Ежедн ж.д. '!F101/2</f>
        <v>4791.5</v>
      </c>
      <c r="G96" s="37">
        <f>'[3]Ежедн ж.д. '!G101/2</f>
        <v>5750</v>
      </c>
      <c r="H96" s="37">
        <f>'[3]Ежедн ж.д. '!H101/2</f>
        <v>11500</v>
      </c>
      <c r="I96" s="37">
        <f>'[3]Ежедн ж.д. '!I101/2</f>
        <v>17250</v>
      </c>
      <c r="J96" s="37">
        <f>'[3]Ежедн ж.д. '!J101/2</f>
        <v>23000</v>
      </c>
      <c r="K96" s="37">
        <f>'[3]Ежедн ж.д. '!K101/2</f>
        <v>28750</v>
      </c>
      <c r="L96" s="37">
        <f>'[3]Ежедн ж.д. '!L101/2</f>
        <v>34500</v>
      </c>
      <c r="M96" s="37">
        <f>'[3]Ежедн ж.д. '!M101/2</f>
        <v>69000</v>
      </c>
      <c r="N96" s="122"/>
      <c r="O96" s="114"/>
      <c r="Q96" s="120"/>
      <c r="R96" s="121">
        <v>230</v>
      </c>
      <c r="T96" s="56"/>
    </row>
    <row r="97" spans="1:20" ht="18.75">
      <c r="A97" s="36">
        <v>94</v>
      </c>
      <c r="B97" s="37">
        <f>'[3]Ежедн ж.д. '!B102/2</f>
        <v>958.5</v>
      </c>
      <c r="C97" s="37">
        <f>'[3]Ежедн ж.д. '!C102/2</f>
        <v>1916.5</v>
      </c>
      <c r="D97" s="37">
        <f>'[3]Ежедн ж.д. '!D102/2</f>
        <v>2875</v>
      </c>
      <c r="E97" s="37">
        <f>'[3]Ежедн ж.д. '!E102/2</f>
        <v>3833.5</v>
      </c>
      <c r="F97" s="37">
        <f>'[3]Ежедн ж.д. '!F102/2</f>
        <v>4791.5</v>
      </c>
      <c r="G97" s="37">
        <f>'[3]Ежедн ж.д. '!G102/2</f>
        <v>5750</v>
      </c>
      <c r="H97" s="37">
        <f>'[3]Ежедн ж.д. '!H102/2</f>
        <v>11500</v>
      </c>
      <c r="I97" s="37">
        <f>'[3]Ежедн ж.д. '!I102/2</f>
        <v>17250</v>
      </c>
      <c r="J97" s="37">
        <f>'[3]Ежедн ж.д. '!J102/2</f>
        <v>23000</v>
      </c>
      <c r="K97" s="37">
        <f>'[3]Ежедн ж.д. '!K102/2</f>
        <v>28750</v>
      </c>
      <c r="L97" s="37">
        <f>'[3]Ежедн ж.д. '!L102/2</f>
        <v>34500</v>
      </c>
      <c r="M97" s="37">
        <f>'[3]Ежедн ж.д. '!M102/2</f>
        <v>69000</v>
      </c>
      <c r="N97" s="122"/>
      <c r="O97" s="114"/>
      <c r="Q97" s="120"/>
      <c r="R97" s="121">
        <v>230</v>
      </c>
      <c r="T97" s="56"/>
    </row>
    <row r="98" spans="1:20" ht="18.75">
      <c r="A98" s="36">
        <v>95</v>
      </c>
      <c r="B98" s="37">
        <f>'[3]Ежедн ж.д. '!B103/2</f>
        <v>958.5</v>
      </c>
      <c r="C98" s="37">
        <f>'[3]Ежедн ж.д. '!C103/2</f>
        <v>1916.5</v>
      </c>
      <c r="D98" s="37">
        <f>'[3]Ежедн ж.д. '!D103/2</f>
        <v>2875</v>
      </c>
      <c r="E98" s="37">
        <f>'[3]Ежедн ж.д. '!E103/2</f>
        <v>3833.5</v>
      </c>
      <c r="F98" s="37">
        <f>'[3]Ежедн ж.д. '!F103/2</f>
        <v>4791.5</v>
      </c>
      <c r="G98" s="37">
        <f>'[3]Ежедн ж.д. '!G103/2</f>
        <v>5750</v>
      </c>
      <c r="H98" s="37">
        <f>'[3]Ежедн ж.д. '!H103/2</f>
        <v>11500</v>
      </c>
      <c r="I98" s="37">
        <f>'[3]Ежедн ж.д. '!I103/2</f>
        <v>17250</v>
      </c>
      <c r="J98" s="37">
        <f>'[3]Ежедн ж.д. '!J103/2</f>
        <v>23000</v>
      </c>
      <c r="K98" s="37">
        <f>'[3]Ежедн ж.д. '!K103/2</f>
        <v>28750</v>
      </c>
      <c r="L98" s="37">
        <f>'[3]Ежедн ж.д. '!L103/2</f>
        <v>34500</v>
      </c>
      <c r="M98" s="37">
        <f>'[3]Ежедн ж.д. '!M103/2</f>
        <v>69000</v>
      </c>
      <c r="N98" s="122"/>
      <c r="O98" s="114"/>
      <c r="Q98" s="120"/>
      <c r="R98" s="121">
        <v>230</v>
      </c>
      <c r="T98" s="56"/>
    </row>
    <row r="99" spans="1:20" ht="18.75">
      <c r="A99" s="36">
        <v>96</v>
      </c>
      <c r="B99" s="37">
        <f>'[3]Ежедн ж.д. '!B104/2</f>
        <v>958.5</v>
      </c>
      <c r="C99" s="37">
        <f>'[3]Ежедн ж.д. '!C104/2</f>
        <v>1916.5</v>
      </c>
      <c r="D99" s="37">
        <f>'[3]Ежедн ж.д. '!D104/2</f>
        <v>2875</v>
      </c>
      <c r="E99" s="37">
        <f>'[3]Ежедн ж.д. '!E104/2</f>
        <v>3833.5</v>
      </c>
      <c r="F99" s="37">
        <f>'[3]Ежедн ж.д. '!F104/2</f>
        <v>4791.5</v>
      </c>
      <c r="G99" s="37">
        <f>'[3]Ежедн ж.д. '!G104/2</f>
        <v>5750</v>
      </c>
      <c r="H99" s="37">
        <f>'[3]Ежедн ж.д. '!H104/2</f>
        <v>11500</v>
      </c>
      <c r="I99" s="37">
        <f>'[3]Ежедн ж.д. '!I104/2</f>
        <v>17250</v>
      </c>
      <c r="J99" s="37">
        <f>'[3]Ежедн ж.д. '!J104/2</f>
        <v>23000</v>
      </c>
      <c r="K99" s="37">
        <f>'[3]Ежедн ж.д. '!K104/2</f>
        <v>28750</v>
      </c>
      <c r="L99" s="37">
        <f>'[3]Ежедн ж.д. '!L104/2</f>
        <v>34500</v>
      </c>
      <c r="M99" s="37">
        <f>'[3]Ежедн ж.д. '!M104/2</f>
        <v>69000</v>
      </c>
      <c r="N99" s="122"/>
      <c r="O99" s="114"/>
      <c r="Q99" s="120"/>
      <c r="R99" s="121">
        <v>230</v>
      </c>
      <c r="T99" s="56"/>
    </row>
    <row r="100" spans="1:20" ht="18.75">
      <c r="A100" s="36">
        <v>97</v>
      </c>
      <c r="B100" s="37">
        <f>'[3]Ежедн ж.д. '!B105/2</f>
        <v>958.5</v>
      </c>
      <c r="C100" s="37">
        <f>'[3]Ежедн ж.д. '!C105/2</f>
        <v>1916.5</v>
      </c>
      <c r="D100" s="37">
        <f>'[3]Ежедн ж.д. '!D105/2</f>
        <v>2875</v>
      </c>
      <c r="E100" s="37">
        <f>'[3]Ежедн ж.д. '!E105/2</f>
        <v>3833.5</v>
      </c>
      <c r="F100" s="37">
        <f>'[3]Ежедн ж.д. '!F105/2</f>
        <v>4791.5</v>
      </c>
      <c r="G100" s="37">
        <f>'[3]Ежедн ж.д. '!G105/2</f>
        <v>5750</v>
      </c>
      <c r="H100" s="37">
        <f>'[3]Ежедн ж.д. '!H105/2</f>
        <v>11500</v>
      </c>
      <c r="I100" s="37">
        <f>'[3]Ежедн ж.д. '!I105/2</f>
        <v>17250</v>
      </c>
      <c r="J100" s="37">
        <f>'[3]Ежедн ж.д. '!J105/2</f>
        <v>23000</v>
      </c>
      <c r="K100" s="37">
        <f>'[3]Ежедн ж.д. '!K105/2</f>
        <v>28750</v>
      </c>
      <c r="L100" s="37">
        <f>'[3]Ежедн ж.д. '!L105/2</f>
        <v>34500</v>
      </c>
      <c r="M100" s="37">
        <f>'[3]Ежедн ж.д. '!M105/2</f>
        <v>69000</v>
      </c>
      <c r="N100" s="122"/>
      <c r="O100" s="114"/>
      <c r="Q100" s="120"/>
      <c r="R100" s="121">
        <v>230</v>
      </c>
      <c r="T100" s="56"/>
    </row>
    <row r="101" spans="1:20" ht="18.75">
      <c r="A101" s="36">
        <v>98</v>
      </c>
      <c r="B101" s="37">
        <f>'[3]Ежедн ж.д. '!B106/2</f>
        <v>958.5</v>
      </c>
      <c r="C101" s="37">
        <f>'[3]Ежедн ж.д. '!C106/2</f>
        <v>1916.5</v>
      </c>
      <c r="D101" s="37">
        <f>'[3]Ежедн ж.д. '!D106/2</f>
        <v>2875</v>
      </c>
      <c r="E101" s="37">
        <f>'[3]Ежедн ж.д. '!E106/2</f>
        <v>3833.5</v>
      </c>
      <c r="F101" s="37">
        <f>'[3]Ежедн ж.д. '!F106/2</f>
        <v>4791.5</v>
      </c>
      <c r="G101" s="37">
        <f>'[3]Ежедн ж.д. '!G106/2</f>
        <v>5750</v>
      </c>
      <c r="H101" s="37">
        <f>'[3]Ежедн ж.д. '!H106/2</f>
        <v>11500</v>
      </c>
      <c r="I101" s="37">
        <f>'[3]Ежедн ж.д. '!I106/2</f>
        <v>17250</v>
      </c>
      <c r="J101" s="37">
        <f>'[3]Ежедн ж.д. '!J106/2</f>
        <v>23000</v>
      </c>
      <c r="K101" s="37">
        <f>'[3]Ежедн ж.д. '!K106/2</f>
        <v>28750</v>
      </c>
      <c r="L101" s="37">
        <f>'[3]Ежедн ж.д. '!L106/2</f>
        <v>34500</v>
      </c>
      <c r="M101" s="37">
        <f>'[3]Ежедн ж.д. '!M106/2</f>
        <v>69000</v>
      </c>
      <c r="N101" s="122"/>
      <c r="O101" s="114"/>
      <c r="Q101" s="120"/>
      <c r="R101" s="121">
        <v>230</v>
      </c>
      <c r="T101" s="56"/>
    </row>
    <row r="102" spans="1:20" ht="18.75">
      <c r="A102" s="36">
        <v>99</v>
      </c>
      <c r="B102" s="37">
        <f>'[3]Ежедн ж.д. '!B107/2</f>
        <v>958.5</v>
      </c>
      <c r="C102" s="37">
        <f>'[3]Ежедн ж.д. '!C107/2</f>
        <v>1916.5</v>
      </c>
      <c r="D102" s="37">
        <f>'[3]Ежедн ж.д. '!D107/2</f>
        <v>2875</v>
      </c>
      <c r="E102" s="37">
        <f>'[3]Ежедн ж.д. '!E107/2</f>
        <v>3833.5</v>
      </c>
      <c r="F102" s="37">
        <f>'[3]Ежедн ж.д. '!F107/2</f>
        <v>4791.5</v>
      </c>
      <c r="G102" s="37">
        <f>'[3]Ежедн ж.д. '!G107/2</f>
        <v>5750</v>
      </c>
      <c r="H102" s="37">
        <f>'[3]Ежедн ж.д. '!H107/2</f>
        <v>11500</v>
      </c>
      <c r="I102" s="37">
        <f>'[3]Ежедн ж.д. '!I107/2</f>
        <v>17250</v>
      </c>
      <c r="J102" s="37">
        <f>'[3]Ежедн ж.д. '!J107/2</f>
        <v>23000</v>
      </c>
      <c r="K102" s="37">
        <f>'[3]Ежедн ж.д. '!K107/2</f>
        <v>28750</v>
      </c>
      <c r="L102" s="37">
        <f>'[3]Ежедн ж.д. '!L107/2</f>
        <v>34500</v>
      </c>
      <c r="M102" s="37">
        <f>'[3]Ежедн ж.д. '!M107/2</f>
        <v>69000</v>
      </c>
      <c r="N102" s="122"/>
      <c r="O102" s="114"/>
      <c r="Q102" s="120"/>
      <c r="R102" s="121">
        <v>230</v>
      </c>
      <c r="T102" s="56"/>
    </row>
    <row r="103" spans="1:20" s="57" customFormat="1" ht="18.75">
      <c r="A103" s="38">
        <v>100</v>
      </c>
      <c r="B103" s="39">
        <f>'[3]Ежедн ж.д. '!B108/2</f>
        <v>958.5</v>
      </c>
      <c r="C103" s="39">
        <f>'[3]Ежедн ж.д. '!C108/2</f>
        <v>1916.5</v>
      </c>
      <c r="D103" s="39">
        <f>'[3]Ежедн ж.д. '!D108/2</f>
        <v>2875</v>
      </c>
      <c r="E103" s="39">
        <f>'[3]Ежедн ж.д. '!E108/2</f>
        <v>3833.5</v>
      </c>
      <c r="F103" s="39">
        <f>'[3]Ежедн ж.д. '!F108/2</f>
        <v>4791.5</v>
      </c>
      <c r="G103" s="39">
        <f>'[3]Ежедн ж.д. '!G108/2</f>
        <v>5750</v>
      </c>
      <c r="H103" s="39">
        <f>'[3]Ежедн ж.д. '!H108/2</f>
        <v>11500</v>
      </c>
      <c r="I103" s="39">
        <f>'[3]Ежедн ж.д. '!I108/2</f>
        <v>17250</v>
      </c>
      <c r="J103" s="39">
        <f>'[3]Ежедн ж.д. '!J108/2</f>
        <v>23000</v>
      </c>
      <c r="K103" s="39">
        <f>'[3]Ежедн ж.д. '!K108/2</f>
        <v>28750</v>
      </c>
      <c r="L103" s="39">
        <f>'[3]Ежедн ж.д. '!L108/2</f>
        <v>34500</v>
      </c>
      <c r="M103" s="39">
        <f>'[3]Ежедн ж.д. '!M108/2</f>
        <v>69000</v>
      </c>
      <c r="N103" s="123"/>
      <c r="O103" s="124"/>
      <c r="Q103" s="125"/>
      <c r="R103" s="121">
        <v>230</v>
      </c>
      <c r="S103" s="124"/>
      <c r="T103" s="58"/>
    </row>
    <row r="104" spans="1:20" ht="18.75">
      <c r="A104" s="36">
        <v>101</v>
      </c>
      <c r="B104" s="37">
        <f>'[3]Ежедн ж.д. '!B109/2</f>
        <v>1054</v>
      </c>
      <c r="C104" s="37">
        <f>'[3]Ежедн ж.д. '!C109/2</f>
        <v>2108.5</v>
      </c>
      <c r="D104" s="37">
        <f>'[3]Ежедн ж.д. '!D109/2</f>
        <v>3162.5</v>
      </c>
      <c r="E104" s="37">
        <f>'[3]Ежедн ж.д. '!E109/2</f>
        <v>4216.5</v>
      </c>
      <c r="F104" s="37">
        <f>'[3]Ежедн ж.д. '!F109/2</f>
        <v>5271</v>
      </c>
      <c r="G104" s="37">
        <f>'[3]Ежедн ж.д. '!G109/2</f>
        <v>6325</v>
      </c>
      <c r="H104" s="37">
        <f>'[3]Ежедн ж.д. '!H109/2</f>
        <v>12650</v>
      </c>
      <c r="I104" s="37">
        <f>'[3]Ежедн ж.д. '!I109/2</f>
        <v>18975</v>
      </c>
      <c r="J104" s="37">
        <f>'[3]Ежедн ж.д. '!J109/2</f>
        <v>25300</v>
      </c>
      <c r="K104" s="37">
        <f>'[3]Ежедн ж.д. '!K109/2</f>
        <v>31625</v>
      </c>
      <c r="L104" s="37">
        <f>'[3]Ежедн ж.д. '!L109/2</f>
        <v>37950</v>
      </c>
      <c r="M104" s="37">
        <f>'[3]Ежедн ж.д. '!M109/2</f>
        <v>75900</v>
      </c>
      <c r="N104" s="122"/>
      <c r="O104" s="114"/>
      <c r="Q104" s="120"/>
      <c r="R104" s="121">
        <v>253</v>
      </c>
      <c r="T104" s="56"/>
    </row>
    <row r="105" spans="1:20" ht="18.75">
      <c r="A105" s="36">
        <v>102</v>
      </c>
      <c r="B105" s="37">
        <f>'[3]Ежедн ж.д. '!B110/2</f>
        <v>1054</v>
      </c>
      <c r="C105" s="37">
        <f>'[3]Ежедн ж.д. '!C110/2</f>
        <v>2108.5</v>
      </c>
      <c r="D105" s="37">
        <f>'[3]Ежедн ж.д. '!D110/2</f>
        <v>3162.5</v>
      </c>
      <c r="E105" s="37">
        <f>'[3]Ежедн ж.д. '!E110/2</f>
        <v>4216.5</v>
      </c>
      <c r="F105" s="37">
        <f>'[3]Ежедн ж.д. '!F110/2</f>
        <v>5271</v>
      </c>
      <c r="G105" s="37">
        <f>'[3]Ежедн ж.д. '!G110/2</f>
        <v>6325</v>
      </c>
      <c r="H105" s="37">
        <f>'[3]Ежедн ж.д. '!H110/2</f>
        <v>12650</v>
      </c>
      <c r="I105" s="37">
        <f>'[3]Ежедн ж.д. '!I110/2</f>
        <v>18975</v>
      </c>
      <c r="J105" s="37">
        <f>'[3]Ежедн ж.д. '!J110/2</f>
        <v>25300</v>
      </c>
      <c r="K105" s="37">
        <f>'[3]Ежедн ж.д. '!K110/2</f>
        <v>31625</v>
      </c>
      <c r="L105" s="37">
        <f>'[3]Ежедн ж.д. '!L110/2</f>
        <v>37950</v>
      </c>
      <c r="M105" s="37">
        <f>'[3]Ежедн ж.д. '!M110/2</f>
        <v>75900</v>
      </c>
      <c r="N105" s="122"/>
      <c r="O105" s="114"/>
      <c r="Q105" s="120"/>
      <c r="R105" s="121">
        <v>253</v>
      </c>
      <c r="T105" s="56"/>
    </row>
    <row r="106" spans="1:20" ht="18.75">
      <c r="A106" s="36">
        <v>103</v>
      </c>
      <c r="B106" s="37">
        <f>'[3]Ежедн ж.д. '!B111/2</f>
        <v>1054</v>
      </c>
      <c r="C106" s="37">
        <f>'[3]Ежедн ж.д. '!C111/2</f>
        <v>2108.5</v>
      </c>
      <c r="D106" s="37">
        <f>'[3]Ежедн ж.д. '!D111/2</f>
        <v>3162.5</v>
      </c>
      <c r="E106" s="37">
        <f>'[3]Ежедн ж.д. '!E111/2</f>
        <v>4216.5</v>
      </c>
      <c r="F106" s="37">
        <f>'[3]Ежедн ж.д. '!F111/2</f>
        <v>5271</v>
      </c>
      <c r="G106" s="37">
        <f>'[3]Ежедн ж.д. '!G111/2</f>
        <v>6325</v>
      </c>
      <c r="H106" s="37">
        <f>'[3]Ежедн ж.д. '!H111/2</f>
        <v>12650</v>
      </c>
      <c r="I106" s="37">
        <f>'[3]Ежедн ж.д. '!I111/2</f>
        <v>18975</v>
      </c>
      <c r="J106" s="37">
        <f>'[3]Ежедн ж.д. '!J111/2</f>
        <v>25300</v>
      </c>
      <c r="K106" s="37">
        <f>'[3]Ежедн ж.д. '!K111/2</f>
        <v>31625</v>
      </c>
      <c r="L106" s="37">
        <f>'[3]Ежедн ж.д. '!L111/2</f>
        <v>37950</v>
      </c>
      <c r="M106" s="37">
        <f>'[3]Ежедн ж.д. '!M111/2</f>
        <v>75900</v>
      </c>
      <c r="N106" s="122"/>
      <c r="O106" s="114"/>
      <c r="Q106" s="120"/>
      <c r="R106" s="121">
        <v>253</v>
      </c>
      <c r="T106" s="56"/>
    </row>
    <row r="107" spans="1:20" ht="18.75">
      <c r="A107" s="36">
        <v>104</v>
      </c>
      <c r="B107" s="37">
        <f>'[3]Ежедн ж.д. '!B112/2</f>
        <v>1054</v>
      </c>
      <c r="C107" s="37">
        <f>'[3]Ежедн ж.д. '!C112/2</f>
        <v>2108.5</v>
      </c>
      <c r="D107" s="37">
        <f>'[3]Ежедн ж.д. '!D112/2</f>
        <v>3162.5</v>
      </c>
      <c r="E107" s="37">
        <f>'[3]Ежедн ж.д. '!E112/2</f>
        <v>4216.5</v>
      </c>
      <c r="F107" s="37">
        <f>'[3]Ежедн ж.д. '!F112/2</f>
        <v>5271</v>
      </c>
      <c r="G107" s="37">
        <f>'[3]Ежедн ж.д. '!G112/2</f>
        <v>6325</v>
      </c>
      <c r="H107" s="37">
        <f>'[3]Ежедн ж.д. '!H112/2</f>
        <v>12650</v>
      </c>
      <c r="I107" s="37">
        <f>'[3]Ежедн ж.д. '!I112/2</f>
        <v>18975</v>
      </c>
      <c r="J107" s="37">
        <f>'[3]Ежедн ж.д. '!J112/2</f>
        <v>25300</v>
      </c>
      <c r="K107" s="37">
        <f>'[3]Ежедн ж.д. '!K112/2</f>
        <v>31625</v>
      </c>
      <c r="L107" s="37">
        <f>'[3]Ежедн ж.д. '!L112/2</f>
        <v>37950</v>
      </c>
      <c r="M107" s="37">
        <f>'[3]Ежедн ж.д. '!M112/2</f>
        <v>75900</v>
      </c>
      <c r="N107" s="122"/>
      <c r="O107" s="114"/>
      <c r="Q107" s="120"/>
      <c r="R107" s="121">
        <v>253</v>
      </c>
      <c r="T107" s="56"/>
    </row>
    <row r="108" spans="1:20" ht="18.75">
      <c r="A108" s="36">
        <v>105</v>
      </c>
      <c r="B108" s="37">
        <f>'[3]Ежедн ж.д. '!B113/2</f>
        <v>1054</v>
      </c>
      <c r="C108" s="37">
        <f>'[3]Ежедн ж.д. '!C113/2</f>
        <v>2108.5</v>
      </c>
      <c r="D108" s="37">
        <f>'[3]Ежедн ж.д. '!D113/2</f>
        <v>3162.5</v>
      </c>
      <c r="E108" s="37">
        <f>'[3]Ежедн ж.д. '!E113/2</f>
        <v>4216.5</v>
      </c>
      <c r="F108" s="37">
        <f>'[3]Ежедн ж.д. '!F113/2</f>
        <v>5271</v>
      </c>
      <c r="G108" s="37">
        <f>'[3]Ежедн ж.д. '!G113/2</f>
        <v>6325</v>
      </c>
      <c r="H108" s="37">
        <f>'[3]Ежедн ж.д. '!H113/2</f>
        <v>12650</v>
      </c>
      <c r="I108" s="37">
        <f>'[3]Ежедн ж.д. '!I113/2</f>
        <v>18975</v>
      </c>
      <c r="J108" s="37">
        <f>'[3]Ежедн ж.д. '!J113/2</f>
        <v>25300</v>
      </c>
      <c r="K108" s="37">
        <f>'[3]Ежедн ж.д. '!K113/2</f>
        <v>31625</v>
      </c>
      <c r="L108" s="37">
        <f>'[3]Ежедн ж.д. '!L113/2</f>
        <v>37950</v>
      </c>
      <c r="M108" s="37">
        <f>'[3]Ежедн ж.д. '!M113/2</f>
        <v>75900</v>
      </c>
      <c r="N108" s="122"/>
      <c r="O108" s="114"/>
      <c r="Q108" s="120"/>
      <c r="R108" s="121">
        <v>253</v>
      </c>
      <c r="T108" s="56"/>
    </row>
    <row r="109" spans="1:20" ht="18.75">
      <c r="A109" s="36">
        <v>106</v>
      </c>
      <c r="B109" s="37">
        <f>'[3]Ежедн ж.д. '!B114/2</f>
        <v>1054</v>
      </c>
      <c r="C109" s="37">
        <f>'[3]Ежедн ж.д. '!C114/2</f>
        <v>2108.5</v>
      </c>
      <c r="D109" s="37">
        <f>'[3]Ежедн ж.д. '!D114/2</f>
        <v>3162.5</v>
      </c>
      <c r="E109" s="37">
        <f>'[3]Ежедн ж.д. '!E114/2</f>
        <v>4216.5</v>
      </c>
      <c r="F109" s="37">
        <f>'[3]Ежедн ж.д. '!F114/2</f>
        <v>5271</v>
      </c>
      <c r="G109" s="37">
        <f>'[3]Ежедн ж.д. '!G114/2</f>
        <v>6325</v>
      </c>
      <c r="H109" s="37">
        <f>'[3]Ежедн ж.д. '!H114/2</f>
        <v>12650</v>
      </c>
      <c r="I109" s="37">
        <f>'[3]Ежедн ж.д. '!I114/2</f>
        <v>18975</v>
      </c>
      <c r="J109" s="37">
        <f>'[3]Ежедн ж.д. '!J114/2</f>
        <v>25300</v>
      </c>
      <c r="K109" s="37">
        <f>'[3]Ежедн ж.д. '!K114/2</f>
        <v>31625</v>
      </c>
      <c r="L109" s="37">
        <f>'[3]Ежедн ж.д. '!L114/2</f>
        <v>37950</v>
      </c>
      <c r="M109" s="37">
        <f>'[3]Ежедн ж.д. '!M114/2</f>
        <v>75900</v>
      </c>
      <c r="N109" s="122"/>
      <c r="O109" s="114"/>
      <c r="Q109" s="120"/>
      <c r="R109" s="121">
        <v>253</v>
      </c>
      <c r="T109" s="56"/>
    </row>
    <row r="110" spans="1:20" ht="18.75">
      <c r="A110" s="36">
        <v>107</v>
      </c>
      <c r="B110" s="37">
        <f>'[3]Ежедн ж.д. '!B115/2</f>
        <v>1054</v>
      </c>
      <c r="C110" s="37">
        <f>'[3]Ежедн ж.д. '!C115/2</f>
        <v>2108.5</v>
      </c>
      <c r="D110" s="37">
        <f>'[3]Ежедн ж.д. '!D115/2</f>
        <v>3162.5</v>
      </c>
      <c r="E110" s="37">
        <f>'[3]Ежедн ж.д. '!E115/2</f>
        <v>4216.5</v>
      </c>
      <c r="F110" s="37">
        <f>'[3]Ежедн ж.д. '!F115/2</f>
        <v>5271</v>
      </c>
      <c r="G110" s="37">
        <f>'[3]Ежедн ж.д. '!G115/2</f>
        <v>6325</v>
      </c>
      <c r="H110" s="37">
        <f>'[3]Ежедн ж.д. '!H115/2</f>
        <v>12650</v>
      </c>
      <c r="I110" s="37">
        <f>'[3]Ежедн ж.д. '!I115/2</f>
        <v>18975</v>
      </c>
      <c r="J110" s="37">
        <f>'[3]Ежедн ж.д. '!J115/2</f>
        <v>25300</v>
      </c>
      <c r="K110" s="37">
        <f>'[3]Ежедн ж.д. '!K115/2</f>
        <v>31625</v>
      </c>
      <c r="L110" s="37">
        <f>'[3]Ежедн ж.д. '!L115/2</f>
        <v>37950</v>
      </c>
      <c r="M110" s="37">
        <f>'[3]Ежедн ж.д. '!M115/2</f>
        <v>75900</v>
      </c>
      <c r="N110" s="122"/>
      <c r="O110" s="114"/>
      <c r="Q110" s="120"/>
      <c r="R110" s="121">
        <v>253</v>
      </c>
      <c r="T110" s="56"/>
    </row>
    <row r="111" spans="1:20" ht="18.75">
      <c r="A111" s="36">
        <v>108</v>
      </c>
      <c r="B111" s="37">
        <f>'[3]Ежедн ж.д. '!B116/2</f>
        <v>1054</v>
      </c>
      <c r="C111" s="37">
        <f>'[3]Ежедн ж.д. '!C116/2</f>
        <v>2108.5</v>
      </c>
      <c r="D111" s="37">
        <f>'[3]Ежедн ж.д. '!D116/2</f>
        <v>3162.5</v>
      </c>
      <c r="E111" s="37">
        <f>'[3]Ежедн ж.д. '!E116/2</f>
        <v>4216.5</v>
      </c>
      <c r="F111" s="37">
        <f>'[3]Ежедн ж.д. '!F116/2</f>
        <v>5271</v>
      </c>
      <c r="G111" s="37">
        <f>'[3]Ежедн ж.д. '!G116/2</f>
        <v>6325</v>
      </c>
      <c r="H111" s="37">
        <f>'[3]Ежедн ж.д. '!H116/2</f>
        <v>12650</v>
      </c>
      <c r="I111" s="37">
        <f>'[3]Ежедн ж.д. '!I116/2</f>
        <v>18975</v>
      </c>
      <c r="J111" s="37">
        <f>'[3]Ежедн ж.д. '!J116/2</f>
        <v>25300</v>
      </c>
      <c r="K111" s="37">
        <f>'[3]Ежедн ж.д. '!K116/2</f>
        <v>31625</v>
      </c>
      <c r="L111" s="37">
        <f>'[3]Ежедн ж.д. '!L116/2</f>
        <v>37950</v>
      </c>
      <c r="M111" s="37">
        <f>'[3]Ежедн ж.д. '!M116/2</f>
        <v>75900</v>
      </c>
      <c r="N111" s="122"/>
      <c r="O111" s="114"/>
      <c r="Q111" s="120"/>
      <c r="R111" s="121">
        <v>253</v>
      </c>
      <c r="T111" s="56"/>
    </row>
    <row r="112" spans="1:20" ht="18.75">
      <c r="A112" s="36">
        <v>109</v>
      </c>
      <c r="B112" s="37">
        <f>'[3]Ежедн ж.д. '!B117/2</f>
        <v>1054</v>
      </c>
      <c r="C112" s="37">
        <f>'[3]Ежедн ж.д. '!C117/2</f>
        <v>2108.5</v>
      </c>
      <c r="D112" s="37">
        <f>'[3]Ежедн ж.д. '!D117/2</f>
        <v>3162.5</v>
      </c>
      <c r="E112" s="37">
        <f>'[3]Ежедн ж.д. '!E117/2</f>
        <v>4216.5</v>
      </c>
      <c r="F112" s="37">
        <f>'[3]Ежедн ж.д. '!F117/2</f>
        <v>5271</v>
      </c>
      <c r="G112" s="37">
        <f>'[3]Ежедн ж.д. '!G117/2</f>
        <v>6325</v>
      </c>
      <c r="H112" s="37">
        <f>'[3]Ежедн ж.д. '!H117/2</f>
        <v>12650</v>
      </c>
      <c r="I112" s="37">
        <f>'[3]Ежедн ж.д. '!I117/2</f>
        <v>18975</v>
      </c>
      <c r="J112" s="37">
        <f>'[3]Ежедн ж.д. '!J117/2</f>
        <v>25300</v>
      </c>
      <c r="K112" s="37">
        <f>'[3]Ежедн ж.д. '!K117/2</f>
        <v>31625</v>
      </c>
      <c r="L112" s="37">
        <f>'[3]Ежедн ж.д. '!L117/2</f>
        <v>37950</v>
      </c>
      <c r="M112" s="37">
        <f>'[3]Ежедн ж.д. '!M117/2</f>
        <v>75900</v>
      </c>
      <c r="N112" s="122"/>
      <c r="O112" s="114"/>
      <c r="Q112" s="120"/>
      <c r="R112" s="121">
        <v>253</v>
      </c>
      <c r="T112" s="56"/>
    </row>
    <row r="113" spans="1:20" s="57" customFormat="1" ht="18.75">
      <c r="A113" s="38">
        <v>110</v>
      </c>
      <c r="B113" s="39">
        <f>'[3]Ежедн ж.д. '!B118/2</f>
        <v>1054</v>
      </c>
      <c r="C113" s="39">
        <f>'[3]Ежедн ж.д. '!C118/2</f>
        <v>2108.5</v>
      </c>
      <c r="D113" s="39">
        <f>'[3]Ежедн ж.д. '!D118/2</f>
        <v>3162.5</v>
      </c>
      <c r="E113" s="39">
        <f>'[3]Ежедн ж.д. '!E118/2</f>
        <v>4216.5</v>
      </c>
      <c r="F113" s="39">
        <f>'[3]Ежедн ж.д. '!F118/2</f>
        <v>5271</v>
      </c>
      <c r="G113" s="39">
        <f>'[3]Ежедн ж.д. '!G118/2</f>
        <v>6325</v>
      </c>
      <c r="H113" s="39">
        <f>'[3]Ежедн ж.д. '!H118/2</f>
        <v>12650</v>
      </c>
      <c r="I113" s="39">
        <f>'[3]Ежедн ж.д. '!I118/2</f>
        <v>18975</v>
      </c>
      <c r="J113" s="39">
        <f>'[3]Ежедн ж.д. '!J118/2</f>
        <v>25300</v>
      </c>
      <c r="K113" s="39">
        <f>'[3]Ежедн ж.д. '!K118/2</f>
        <v>31625</v>
      </c>
      <c r="L113" s="39">
        <f>'[3]Ежедн ж.д. '!L118/2</f>
        <v>37950</v>
      </c>
      <c r="M113" s="39">
        <f>'[3]Ежедн ж.д. '!M118/2</f>
        <v>75900</v>
      </c>
      <c r="N113" s="123"/>
      <c r="O113" s="124"/>
      <c r="Q113" s="125"/>
      <c r="R113" s="121">
        <v>253</v>
      </c>
      <c r="S113" s="124"/>
      <c r="T113" s="58"/>
    </row>
    <row r="114" spans="1:20" ht="18.75">
      <c r="A114" s="36">
        <v>111</v>
      </c>
      <c r="B114" s="37">
        <f>'[3]Ежедн ж.д. '!B119/2</f>
        <v>1150</v>
      </c>
      <c r="C114" s="37">
        <f>'[3]Ежедн ж.д. '!C119/2</f>
        <v>2300</v>
      </c>
      <c r="D114" s="37">
        <f>'[3]Ежедн ж.д. '!D119/2</f>
        <v>3450</v>
      </c>
      <c r="E114" s="37">
        <f>'[3]Ежедн ж.д. '!E119/2</f>
        <v>4600</v>
      </c>
      <c r="F114" s="37">
        <f>'[3]Ежедн ж.д. '!F119/2</f>
        <v>5750</v>
      </c>
      <c r="G114" s="37">
        <f>'[3]Ежедн ж.д. '!G119/2</f>
        <v>6900</v>
      </c>
      <c r="H114" s="37">
        <f>'[3]Ежедн ж.д. '!H119/2</f>
        <v>13800</v>
      </c>
      <c r="I114" s="37">
        <f>'[3]Ежедн ж.д. '!I119/2</f>
        <v>20700</v>
      </c>
      <c r="J114" s="37">
        <f>'[3]Ежедн ж.д. '!J119/2</f>
        <v>27600</v>
      </c>
      <c r="K114" s="37">
        <f>'[3]Ежедн ж.д. '!K119/2</f>
        <v>34500</v>
      </c>
      <c r="L114" s="37">
        <f>'[3]Ежедн ж.д. '!L119/2</f>
        <v>41400</v>
      </c>
      <c r="M114" s="37">
        <f>'[3]Ежедн ж.д. '!M119/2</f>
        <v>82800</v>
      </c>
      <c r="N114" s="122"/>
      <c r="O114" s="114"/>
      <c r="Q114" s="120"/>
      <c r="R114" s="121">
        <v>276</v>
      </c>
      <c r="T114" s="56"/>
    </row>
    <row r="115" spans="1:20" ht="18.75">
      <c r="A115" s="36">
        <v>112</v>
      </c>
      <c r="B115" s="37">
        <f>'[3]Ежедн ж.д. '!B120/2</f>
        <v>1150</v>
      </c>
      <c r="C115" s="37">
        <f>'[3]Ежедн ж.д. '!C120/2</f>
        <v>2300</v>
      </c>
      <c r="D115" s="37">
        <f>'[3]Ежедн ж.д. '!D120/2</f>
        <v>3450</v>
      </c>
      <c r="E115" s="37">
        <f>'[3]Ежедн ж.д. '!E120/2</f>
        <v>4600</v>
      </c>
      <c r="F115" s="37">
        <f>'[3]Ежедн ж.д. '!F120/2</f>
        <v>5750</v>
      </c>
      <c r="G115" s="37">
        <f>'[3]Ежедн ж.д. '!G120/2</f>
        <v>6900</v>
      </c>
      <c r="H115" s="37">
        <f>'[3]Ежедн ж.д. '!H120/2</f>
        <v>13800</v>
      </c>
      <c r="I115" s="37">
        <f>'[3]Ежедн ж.д. '!I120/2</f>
        <v>20700</v>
      </c>
      <c r="J115" s="37">
        <f>'[3]Ежедн ж.д. '!J120/2</f>
        <v>27600</v>
      </c>
      <c r="K115" s="37">
        <f>'[3]Ежедн ж.д. '!K120/2</f>
        <v>34500</v>
      </c>
      <c r="L115" s="37">
        <f>'[3]Ежедн ж.д. '!L120/2</f>
        <v>41400</v>
      </c>
      <c r="M115" s="37">
        <f>'[3]Ежедн ж.д. '!M120/2</f>
        <v>82800</v>
      </c>
      <c r="N115" s="122"/>
      <c r="O115" s="114"/>
      <c r="Q115" s="120"/>
      <c r="R115" s="121">
        <v>276</v>
      </c>
      <c r="T115" s="56"/>
    </row>
    <row r="116" spans="1:20" ht="18.75">
      <c r="A116" s="36">
        <v>113</v>
      </c>
      <c r="B116" s="37">
        <f>'[3]Ежедн ж.д. '!B121/2</f>
        <v>1150</v>
      </c>
      <c r="C116" s="37">
        <f>'[3]Ежедн ж.д. '!C121/2</f>
        <v>2300</v>
      </c>
      <c r="D116" s="37">
        <f>'[3]Ежедн ж.д. '!D121/2</f>
        <v>3450</v>
      </c>
      <c r="E116" s="37">
        <f>'[3]Ежедн ж.д. '!E121/2</f>
        <v>4600</v>
      </c>
      <c r="F116" s="37">
        <f>'[3]Ежедн ж.д. '!F121/2</f>
        <v>5750</v>
      </c>
      <c r="G116" s="37">
        <f>'[3]Ежедн ж.д. '!G121/2</f>
        <v>6900</v>
      </c>
      <c r="H116" s="37">
        <f>'[3]Ежедн ж.д. '!H121/2</f>
        <v>13800</v>
      </c>
      <c r="I116" s="37">
        <f>'[3]Ежедн ж.д. '!I121/2</f>
        <v>20700</v>
      </c>
      <c r="J116" s="37">
        <f>'[3]Ежедн ж.д. '!J121/2</f>
        <v>27600</v>
      </c>
      <c r="K116" s="37">
        <f>'[3]Ежедн ж.д. '!K121/2</f>
        <v>34500</v>
      </c>
      <c r="L116" s="37">
        <f>'[3]Ежедн ж.д. '!L121/2</f>
        <v>41400</v>
      </c>
      <c r="M116" s="37">
        <f>'[3]Ежедн ж.д. '!M121/2</f>
        <v>82800</v>
      </c>
      <c r="N116" s="122"/>
      <c r="O116" s="114"/>
      <c r="Q116" s="120"/>
      <c r="R116" s="121">
        <v>276</v>
      </c>
      <c r="T116" s="56"/>
    </row>
    <row r="117" spans="1:20" ht="18.75">
      <c r="A117" s="36">
        <v>114</v>
      </c>
      <c r="B117" s="37">
        <f>'[3]Ежедн ж.д. '!B122/2</f>
        <v>1150</v>
      </c>
      <c r="C117" s="37">
        <f>'[3]Ежедн ж.д. '!C122/2</f>
        <v>2300</v>
      </c>
      <c r="D117" s="37">
        <f>'[3]Ежедн ж.д. '!D122/2</f>
        <v>3450</v>
      </c>
      <c r="E117" s="37">
        <f>'[3]Ежедн ж.д. '!E122/2</f>
        <v>4600</v>
      </c>
      <c r="F117" s="37">
        <f>'[3]Ежедн ж.д. '!F122/2</f>
        <v>5750</v>
      </c>
      <c r="G117" s="37">
        <f>'[3]Ежедн ж.д. '!G122/2</f>
        <v>6900</v>
      </c>
      <c r="H117" s="37">
        <f>'[3]Ежедн ж.д. '!H122/2</f>
        <v>13800</v>
      </c>
      <c r="I117" s="37">
        <f>'[3]Ежедн ж.д. '!I122/2</f>
        <v>20700</v>
      </c>
      <c r="J117" s="37">
        <f>'[3]Ежедн ж.д. '!J122/2</f>
        <v>27600</v>
      </c>
      <c r="K117" s="37">
        <f>'[3]Ежедн ж.д. '!K122/2</f>
        <v>34500</v>
      </c>
      <c r="L117" s="37">
        <f>'[3]Ежедн ж.д. '!L122/2</f>
        <v>41400</v>
      </c>
      <c r="M117" s="37">
        <f>'[3]Ежедн ж.д. '!M122/2</f>
        <v>82800</v>
      </c>
      <c r="N117" s="122"/>
      <c r="O117" s="114"/>
      <c r="Q117" s="120"/>
      <c r="R117" s="121">
        <v>276</v>
      </c>
      <c r="T117" s="56"/>
    </row>
    <row r="118" spans="1:20" ht="18.75">
      <c r="A118" s="36">
        <v>115</v>
      </c>
      <c r="B118" s="37">
        <f>'[3]Ежедн ж.д. '!B123/2</f>
        <v>1150</v>
      </c>
      <c r="C118" s="37">
        <f>'[3]Ежедн ж.д. '!C123/2</f>
        <v>2300</v>
      </c>
      <c r="D118" s="37">
        <f>'[3]Ежедн ж.д. '!D123/2</f>
        <v>3450</v>
      </c>
      <c r="E118" s="37">
        <f>'[3]Ежедн ж.д. '!E123/2</f>
        <v>4600</v>
      </c>
      <c r="F118" s="37">
        <f>'[3]Ежедн ж.д. '!F123/2</f>
        <v>5750</v>
      </c>
      <c r="G118" s="37">
        <f>'[3]Ежедн ж.д. '!G123/2</f>
        <v>6900</v>
      </c>
      <c r="H118" s="37">
        <f>'[3]Ежедн ж.д. '!H123/2</f>
        <v>13800</v>
      </c>
      <c r="I118" s="37">
        <f>'[3]Ежедн ж.д. '!I123/2</f>
        <v>20700</v>
      </c>
      <c r="J118" s="37">
        <f>'[3]Ежедн ж.д. '!J123/2</f>
        <v>27600</v>
      </c>
      <c r="K118" s="37">
        <f>'[3]Ежедн ж.д. '!K123/2</f>
        <v>34500</v>
      </c>
      <c r="L118" s="37">
        <f>'[3]Ежедн ж.д. '!L123/2</f>
        <v>41400</v>
      </c>
      <c r="M118" s="37">
        <f>'[3]Ежедн ж.д. '!M123/2</f>
        <v>82800</v>
      </c>
      <c r="N118" s="122"/>
      <c r="O118" s="114"/>
      <c r="Q118" s="120"/>
      <c r="R118" s="121">
        <v>276</v>
      </c>
      <c r="T118" s="56"/>
    </row>
    <row r="119" spans="1:20" ht="18.75">
      <c r="A119" s="36">
        <v>116</v>
      </c>
      <c r="B119" s="37">
        <f>'[3]Ежедн ж.д. '!B124/2</f>
        <v>1150</v>
      </c>
      <c r="C119" s="37">
        <f>'[3]Ежедн ж.д. '!C124/2</f>
        <v>2300</v>
      </c>
      <c r="D119" s="37">
        <f>'[3]Ежедн ж.д. '!D124/2</f>
        <v>3450</v>
      </c>
      <c r="E119" s="37">
        <f>'[3]Ежедн ж.д. '!E124/2</f>
        <v>4600</v>
      </c>
      <c r="F119" s="37">
        <f>'[3]Ежедн ж.д. '!F124/2</f>
        <v>5750</v>
      </c>
      <c r="G119" s="37">
        <f>'[3]Ежедн ж.д. '!G124/2</f>
        <v>6900</v>
      </c>
      <c r="H119" s="37">
        <f>'[3]Ежедн ж.д. '!H124/2</f>
        <v>13800</v>
      </c>
      <c r="I119" s="37">
        <f>'[3]Ежедн ж.д. '!I124/2</f>
        <v>20700</v>
      </c>
      <c r="J119" s="37">
        <f>'[3]Ежедн ж.д. '!J124/2</f>
        <v>27600</v>
      </c>
      <c r="K119" s="37">
        <f>'[3]Ежедн ж.д. '!K124/2</f>
        <v>34500</v>
      </c>
      <c r="L119" s="37">
        <f>'[3]Ежедн ж.д. '!L124/2</f>
        <v>41400</v>
      </c>
      <c r="M119" s="37">
        <f>'[3]Ежедн ж.д. '!M124/2</f>
        <v>82800</v>
      </c>
      <c r="N119" s="122"/>
      <c r="O119" s="114"/>
      <c r="Q119" s="120"/>
      <c r="R119" s="121">
        <v>276</v>
      </c>
      <c r="T119" s="56"/>
    </row>
    <row r="120" spans="1:20" ht="18.75">
      <c r="A120" s="36">
        <v>117</v>
      </c>
      <c r="B120" s="37">
        <f>'[3]Ежедн ж.д. '!B125/2</f>
        <v>1150</v>
      </c>
      <c r="C120" s="37">
        <f>'[3]Ежедн ж.д. '!C125/2</f>
        <v>2300</v>
      </c>
      <c r="D120" s="37">
        <f>'[3]Ежедн ж.д. '!D125/2</f>
        <v>3450</v>
      </c>
      <c r="E120" s="37">
        <f>'[3]Ежедн ж.д. '!E125/2</f>
        <v>4600</v>
      </c>
      <c r="F120" s="37">
        <f>'[3]Ежедн ж.д. '!F125/2</f>
        <v>5750</v>
      </c>
      <c r="G120" s="37">
        <f>'[3]Ежедн ж.д. '!G125/2</f>
        <v>6900</v>
      </c>
      <c r="H120" s="37">
        <f>'[3]Ежедн ж.д. '!H125/2</f>
        <v>13800</v>
      </c>
      <c r="I120" s="37">
        <f>'[3]Ежедн ж.д. '!I125/2</f>
        <v>20700</v>
      </c>
      <c r="J120" s="37">
        <f>'[3]Ежедн ж.д. '!J125/2</f>
        <v>27600</v>
      </c>
      <c r="K120" s="37">
        <f>'[3]Ежедн ж.д. '!K125/2</f>
        <v>34500</v>
      </c>
      <c r="L120" s="37">
        <f>'[3]Ежедн ж.д. '!L125/2</f>
        <v>41400</v>
      </c>
      <c r="M120" s="37">
        <f>'[3]Ежедн ж.д. '!M125/2</f>
        <v>82800</v>
      </c>
      <c r="N120" s="122"/>
      <c r="O120" s="114"/>
      <c r="Q120" s="120"/>
      <c r="R120" s="121">
        <v>276</v>
      </c>
      <c r="T120" s="56"/>
    </row>
    <row r="121" spans="1:20" ht="18.75">
      <c r="A121" s="36">
        <v>118</v>
      </c>
      <c r="B121" s="37">
        <f>'[3]Ежедн ж.д. '!B126/2</f>
        <v>1150</v>
      </c>
      <c r="C121" s="37">
        <f>'[3]Ежедн ж.д. '!C126/2</f>
        <v>2300</v>
      </c>
      <c r="D121" s="37">
        <f>'[3]Ежедн ж.д. '!D126/2</f>
        <v>3450</v>
      </c>
      <c r="E121" s="37">
        <f>'[3]Ежедн ж.д. '!E126/2</f>
        <v>4600</v>
      </c>
      <c r="F121" s="37">
        <f>'[3]Ежедн ж.д. '!F126/2</f>
        <v>5750</v>
      </c>
      <c r="G121" s="37">
        <f>'[3]Ежедн ж.д. '!G126/2</f>
        <v>6900</v>
      </c>
      <c r="H121" s="37">
        <f>'[3]Ежедн ж.д. '!H126/2</f>
        <v>13800</v>
      </c>
      <c r="I121" s="37">
        <f>'[3]Ежедн ж.д. '!I126/2</f>
        <v>20700</v>
      </c>
      <c r="J121" s="37">
        <f>'[3]Ежедн ж.д. '!J126/2</f>
        <v>27600</v>
      </c>
      <c r="K121" s="37">
        <f>'[3]Ежедн ж.д. '!K126/2</f>
        <v>34500</v>
      </c>
      <c r="L121" s="37">
        <f>'[3]Ежедн ж.д. '!L126/2</f>
        <v>41400</v>
      </c>
      <c r="M121" s="37">
        <f>'[3]Ежедн ж.д. '!M126/2</f>
        <v>82800</v>
      </c>
      <c r="N121" s="122"/>
      <c r="O121" s="114"/>
      <c r="Q121" s="120"/>
      <c r="R121" s="121">
        <v>276</v>
      </c>
      <c r="T121" s="56"/>
    </row>
    <row r="122" spans="1:20" ht="18.75">
      <c r="A122" s="36">
        <v>119</v>
      </c>
      <c r="B122" s="37">
        <f>'[3]Ежедн ж.д. '!B127/2</f>
        <v>1150</v>
      </c>
      <c r="C122" s="37">
        <f>'[3]Ежедн ж.д. '!C127/2</f>
        <v>2300</v>
      </c>
      <c r="D122" s="37">
        <f>'[3]Ежедн ж.д. '!D127/2</f>
        <v>3450</v>
      </c>
      <c r="E122" s="37">
        <f>'[3]Ежедн ж.д. '!E127/2</f>
        <v>4600</v>
      </c>
      <c r="F122" s="37">
        <f>'[3]Ежедн ж.д. '!F127/2</f>
        <v>5750</v>
      </c>
      <c r="G122" s="37">
        <f>'[3]Ежедн ж.д. '!G127/2</f>
        <v>6900</v>
      </c>
      <c r="H122" s="37">
        <f>'[3]Ежедн ж.д. '!H127/2</f>
        <v>13800</v>
      </c>
      <c r="I122" s="37">
        <f>'[3]Ежедн ж.д. '!I127/2</f>
        <v>20700</v>
      </c>
      <c r="J122" s="37">
        <f>'[3]Ежедн ж.д. '!J127/2</f>
        <v>27600</v>
      </c>
      <c r="K122" s="37">
        <f>'[3]Ежедн ж.д. '!K127/2</f>
        <v>34500</v>
      </c>
      <c r="L122" s="37">
        <f>'[3]Ежедн ж.д. '!L127/2</f>
        <v>41400</v>
      </c>
      <c r="M122" s="37">
        <f>'[3]Ежедн ж.д. '!M127/2</f>
        <v>82800</v>
      </c>
      <c r="N122" s="122"/>
      <c r="O122" s="114"/>
      <c r="Q122" s="120"/>
      <c r="R122" s="121">
        <v>276</v>
      </c>
      <c r="T122" s="56"/>
    </row>
    <row r="123" spans="1:20" s="57" customFormat="1" ht="18.75">
      <c r="A123" s="38">
        <v>120</v>
      </c>
      <c r="B123" s="39">
        <f>'[3]Ежедн ж.д. '!B128/2</f>
        <v>1150</v>
      </c>
      <c r="C123" s="39">
        <f>'[3]Ежедн ж.д. '!C128/2</f>
        <v>2300</v>
      </c>
      <c r="D123" s="39">
        <f>'[3]Ежедн ж.д. '!D128/2</f>
        <v>3450</v>
      </c>
      <c r="E123" s="39">
        <f>'[3]Ежедн ж.д. '!E128/2</f>
        <v>4600</v>
      </c>
      <c r="F123" s="39">
        <f>'[3]Ежедн ж.д. '!F128/2</f>
        <v>5750</v>
      </c>
      <c r="G123" s="39">
        <f>'[3]Ежедн ж.д. '!G128/2</f>
        <v>6900</v>
      </c>
      <c r="H123" s="39">
        <f>'[3]Ежедн ж.д. '!H128/2</f>
        <v>13800</v>
      </c>
      <c r="I123" s="39">
        <f>'[3]Ежедн ж.д. '!I128/2</f>
        <v>20700</v>
      </c>
      <c r="J123" s="39">
        <f>'[3]Ежедн ж.д. '!J128/2</f>
        <v>27600</v>
      </c>
      <c r="K123" s="39">
        <f>'[3]Ежедн ж.д. '!K128/2</f>
        <v>34500</v>
      </c>
      <c r="L123" s="39">
        <f>'[3]Ежедн ж.д. '!L128/2</f>
        <v>41400</v>
      </c>
      <c r="M123" s="39">
        <f>'[3]Ежедн ж.д. '!M128/2</f>
        <v>82800</v>
      </c>
      <c r="N123" s="123"/>
      <c r="O123" s="124"/>
      <c r="Q123" s="125"/>
      <c r="R123" s="121">
        <v>276</v>
      </c>
      <c r="S123" s="124"/>
      <c r="T123" s="58"/>
    </row>
    <row r="124" spans="1:20" ht="18.75">
      <c r="A124" s="36">
        <v>121</v>
      </c>
      <c r="B124" s="37">
        <f>'[3]Ежедн ж.д. '!B129/2</f>
        <v>1246</v>
      </c>
      <c r="C124" s="37">
        <f>'[3]Ежедн ж.д. '!C129/2</f>
        <v>2491.5</v>
      </c>
      <c r="D124" s="37">
        <f>'[3]Ежедн ж.д. '!D129/2</f>
        <v>3737.5</v>
      </c>
      <c r="E124" s="37">
        <f>'[3]Ежедн ж.д. '!E129/2</f>
        <v>4983.5</v>
      </c>
      <c r="F124" s="37">
        <f>'[3]Ежедн ж.д. '!F129/2</f>
        <v>6229</v>
      </c>
      <c r="G124" s="37">
        <f>'[3]Ежедн ж.д. '!G129/2</f>
        <v>7475</v>
      </c>
      <c r="H124" s="37">
        <f>'[3]Ежедн ж.д. '!H129/2</f>
        <v>14950</v>
      </c>
      <c r="I124" s="37">
        <f>'[3]Ежедн ж.д. '!I129/2</f>
        <v>22425</v>
      </c>
      <c r="J124" s="37">
        <f>'[3]Ежедн ж.д. '!J129/2</f>
        <v>29900</v>
      </c>
      <c r="K124" s="37">
        <f>'[3]Ежедн ж.д. '!K129/2</f>
        <v>37375</v>
      </c>
      <c r="L124" s="37">
        <f>'[3]Ежедн ж.д. '!L129/2</f>
        <v>44850</v>
      </c>
      <c r="M124" s="37">
        <f>'[3]Ежедн ж.д. '!M129/2</f>
        <v>89700</v>
      </c>
      <c r="N124" s="122"/>
      <c r="O124" s="114"/>
      <c r="Q124" s="120"/>
      <c r="R124" s="121">
        <v>299</v>
      </c>
      <c r="T124" s="56"/>
    </row>
    <row r="125" spans="1:20" ht="18.75">
      <c r="A125" s="36">
        <v>122</v>
      </c>
      <c r="B125" s="37">
        <f>'[3]Ежедн ж.д. '!B130/2</f>
        <v>1246</v>
      </c>
      <c r="C125" s="37">
        <f>'[3]Ежедн ж.д. '!C130/2</f>
        <v>2491.5</v>
      </c>
      <c r="D125" s="37">
        <f>'[3]Ежедн ж.д. '!D130/2</f>
        <v>3737.5</v>
      </c>
      <c r="E125" s="37">
        <f>'[3]Ежедн ж.д. '!E130/2</f>
        <v>4983.5</v>
      </c>
      <c r="F125" s="37">
        <f>'[3]Ежедн ж.д. '!F130/2</f>
        <v>6229</v>
      </c>
      <c r="G125" s="37">
        <f>'[3]Ежедн ж.д. '!G130/2</f>
        <v>7475</v>
      </c>
      <c r="H125" s="37">
        <f>'[3]Ежедн ж.д. '!H130/2</f>
        <v>14950</v>
      </c>
      <c r="I125" s="37">
        <f>'[3]Ежедн ж.д. '!I130/2</f>
        <v>22425</v>
      </c>
      <c r="J125" s="37">
        <f>'[3]Ежедн ж.д. '!J130/2</f>
        <v>29900</v>
      </c>
      <c r="K125" s="37">
        <f>'[3]Ежедн ж.д. '!K130/2</f>
        <v>37375</v>
      </c>
      <c r="L125" s="37">
        <f>'[3]Ежедн ж.д. '!L130/2</f>
        <v>44850</v>
      </c>
      <c r="M125" s="37">
        <f>'[3]Ежедн ж.д. '!M130/2</f>
        <v>89700</v>
      </c>
      <c r="N125" s="122"/>
      <c r="O125" s="114"/>
      <c r="Q125" s="120"/>
      <c r="R125" s="121">
        <v>299</v>
      </c>
      <c r="T125" s="56"/>
    </row>
    <row r="126" spans="1:20" ht="18.75">
      <c r="A126" s="36">
        <v>123</v>
      </c>
      <c r="B126" s="37">
        <f>'[3]Ежедн ж.д. '!B131/2</f>
        <v>1246</v>
      </c>
      <c r="C126" s="37">
        <f>'[3]Ежедн ж.д. '!C131/2</f>
        <v>2491.5</v>
      </c>
      <c r="D126" s="37">
        <f>'[3]Ежедн ж.д. '!D131/2</f>
        <v>3737.5</v>
      </c>
      <c r="E126" s="37">
        <f>'[3]Ежедн ж.д. '!E131/2</f>
        <v>4983.5</v>
      </c>
      <c r="F126" s="37">
        <f>'[3]Ежедн ж.д. '!F131/2</f>
        <v>6229</v>
      </c>
      <c r="G126" s="37">
        <f>'[3]Ежедн ж.д. '!G131/2</f>
        <v>7475</v>
      </c>
      <c r="H126" s="37">
        <f>'[3]Ежедн ж.д. '!H131/2</f>
        <v>14950</v>
      </c>
      <c r="I126" s="37">
        <f>'[3]Ежедн ж.д. '!I131/2</f>
        <v>22425</v>
      </c>
      <c r="J126" s="37">
        <f>'[3]Ежедн ж.д. '!J131/2</f>
        <v>29900</v>
      </c>
      <c r="K126" s="37">
        <f>'[3]Ежедн ж.д. '!K131/2</f>
        <v>37375</v>
      </c>
      <c r="L126" s="37">
        <f>'[3]Ежедн ж.д. '!L131/2</f>
        <v>44850</v>
      </c>
      <c r="M126" s="37">
        <f>'[3]Ежедн ж.д. '!M131/2</f>
        <v>89700</v>
      </c>
      <c r="N126" s="122"/>
      <c r="O126" s="114"/>
      <c r="Q126" s="120"/>
      <c r="R126" s="121">
        <v>299</v>
      </c>
      <c r="T126" s="56"/>
    </row>
    <row r="127" spans="1:20" ht="18.75">
      <c r="A127" s="36">
        <v>124</v>
      </c>
      <c r="B127" s="37">
        <f>'[3]Ежедн ж.д. '!B132/2</f>
        <v>1246</v>
      </c>
      <c r="C127" s="37">
        <f>'[3]Ежедн ж.д. '!C132/2</f>
        <v>2491.5</v>
      </c>
      <c r="D127" s="37">
        <f>'[3]Ежедн ж.д. '!D132/2</f>
        <v>3737.5</v>
      </c>
      <c r="E127" s="37">
        <f>'[3]Ежедн ж.д. '!E132/2</f>
        <v>4983.5</v>
      </c>
      <c r="F127" s="37">
        <f>'[3]Ежедн ж.д. '!F132/2</f>
        <v>6229</v>
      </c>
      <c r="G127" s="37">
        <f>'[3]Ежедн ж.д. '!G132/2</f>
        <v>7475</v>
      </c>
      <c r="H127" s="37">
        <f>'[3]Ежедн ж.д. '!H132/2</f>
        <v>14950</v>
      </c>
      <c r="I127" s="37">
        <f>'[3]Ежедн ж.д. '!I132/2</f>
        <v>22425</v>
      </c>
      <c r="J127" s="37">
        <f>'[3]Ежедн ж.д. '!J132/2</f>
        <v>29900</v>
      </c>
      <c r="K127" s="37">
        <f>'[3]Ежедн ж.д. '!K132/2</f>
        <v>37375</v>
      </c>
      <c r="L127" s="37">
        <f>'[3]Ежедн ж.д. '!L132/2</f>
        <v>44850</v>
      </c>
      <c r="M127" s="37">
        <f>'[3]Ежедн ж.д. '!M132/2</f>
        <v>89700</v>
      </c>
      <c r="N127" s="122"/>
      <c r="O127" s="114"/>
      <c r="Q127" s="120"/>
      <c r="R127" s="121">
        <v>299</v>
      </c>
      <c r="T127" s="56"/>
    </row>
    <row r="128" spans="1:20" ht="18.75">
      <c r="A128" s="36">
        <v>125</v>
      </c>
      <c r="B128" s="37">
        <f>'[3]Ежедн ж.д. '!B133/2</f>
        <v>1246</v>
      </c>
      <c r="C128" s="37">
        <f>'[3]Ежедн ж.д. '!C133/2</f>
        <v>2491.5</v>
      </c>
      <c r="D128" s="37">
        <f>'[3]Ежедн ж.д. '!D133/2</f>
        <v>3737.5</v>
      </c>
      <c r="E128" s="37">
        <f>'[3]Ежедн ж.д. '!E133/2</f>
        <v>4983.5</v>
      </c>
      <c r="F128" s="37">
        <f>'[3]Ежедн ж.д. '!F133/2</f>
        <v>6229</v>
      </c>
      <c r="G128" s="37">
        <f>'[3]Ежедн ж.д. '!G133/2</f>
        <v>7475</v>
      </c>
      <c r="H128" s="37">
        <f>'[3]Ежедн ж.д. '!H133/2</f>
        <v>14950</v>
      </c>
      <c r="I128" s="37">
        <f>'[3]Ежедн ж.д. '!I133/2</f>
        <v>22425</v>
      </c>
      <c r="J128" s="37">
        <f>'[3]Ежедн ж.д. '!J133/2</f>
        <v>29900</v>
      </c>
      <c r="K128" s="37">
        <f>'[3]Ежедн ж.д. '!K133/2</f>
        <v>37375</v>
      </c>
      <c r="L128" s="37">
        <f>'[3]Ежедн ж.д. '!L133/2</f>
        <v>44850</v>
      </c>
      <c r="M128" s="37">
        <f>'[3]Ежедн ж.д. '!M133/2</f>
        <v>89700</v>
      </c>
      <c r="N128" s="122"/>
      <c r="O128" s="114"/>
      <c r="Q128" s="120"/>
      <c r="R128" s="121">
        <v>299</v>
      </c>
      <c r="T128" s="56"/>
    </row>
    <row r="129" spans="1:20" ht="18.75">
      <c r="A129" s="36">
        <v>126</v>
      </c>
      <c r="B129" s="37">
        <f>'[3]Ежедн ж.д. '!B134/2</f>
        <v>1246</v>
      </c>
      <c r="C129" s="37">
        <f>'[3]Ежедн ж.д. '!C134/2</f>
        <v>2491.5</v>
      </c>
      <c r="D129" s="37">
        <f>'[3]Ежедн ж.д. '!D134/2</f>
        <v>3737.5</v>
      </c>
      <c r="E129" s="37">
        <f>'[3]Ежедн ж.д. '!E134/2</f>
        <v>4983.5</v>
      </c>
      <c r="F129" s="37">
        <f>'[3]Ежедн ж.д. '!F134/2</f>
        <v>6229</v>
      </c>
      <c r="G129" s="37">
        <f>'[3]Ежедн ж.д. '!G134/2</f>
        <v>7475</v>
      </c>
      <c r="H129" s="37">
        <f>'[3]Ежедн ж.д. '!H134/2</f>
        <v>14950</v>
      </c>
      <c r="I129" s="37">
        <f>'[3]Ежедн ж.д. '!I134/2</f>
        <v>22425</v>
      </c>
      <c r="J129" s="37">
        <f>'[3]Ежедн ж.д. '!J134/2</f>
        <v>29900</v>
      </c>
      <c r="K129" s="37">
        <f>'[3]Ежедн ж.д. '!K134/2</f>
        <v>37375</v>
      </c>
      <c r="L129" s="37">
        <f>'[3]Ежедн ж.д. '!L134/2</f>
        <v>44850</v>
      </c>
      <c r="M129" s="37">
        <f>'[3]Ежедн ж.д. '!M134/2</f>
        <v>89700</v>
      </c>
      <c r="N129" s="122"/>
      <c r="O129" s="114"/>
      <c r="Q129" s="120"/>
      <c r="R129" s="121">
        <v>299</v>
      </c>
      <c r="T129" s="56"/>
    </row>
    <row r="130" spans="1:20" ht="18.75">
      <c r="A130" s="36">
        <v>127</v>
      </c>
      <c r="B130" s="37">
        <f>'[3]Ежедн ж.д. '!B135/2</f>
        <v>1246</v>
      </c>
      <c r="C130" s="37">
        <f>'[3]Ежедн ж.д. '!C135/2</f>
        <v>2491.5</v>
      </c>
      <c r="D130" s="37">
        <f>'[3]Ежедн ж.д. '!D135/2</f>
        <v>3737.5</v>
      </c>
      <c r="E130" s="37">
        <f>'[3]Ежедн ж.д. '!E135/2</f>
        <v>4983.5</v>
      </c>
      <c r="F130" s="37">
        <f>'[3]Ежедн ж.д. '!F135/2</f>
        <v>6229</v>
      </c>
      <c r="G130" s="37">
        <f>'[3]Ежедн ж.д. '!G135/2</f>
        <v>7475</v>
      </c>
      <c r="H130" s="37">
        <f>'[3]Ежедн ж.д. '!H135/2</f>
        <v>14950</v>
      </c>
      <c r="I130" s="37">
        <f>'[3]Ежедн ж.д. '!I135/2</f>
        <v>22425</v>
      </c>
      <c r="J130" s="37">
        <f>'[3]Ежедн ж.д. '!J135/2</f>
        <v>29900</v>
      </c>
      <c r="K130" s="37">
        <f>'[3]Ежедн ж.д. '!K135/2</f>
        <v>37375</v>
      </c>
      <c r="L130" s="37">
        <f>'[3]Ежедн ж.д. '!L135/2</f>
        <v>44850</v>
      </c>
      <c r="M130" s="37">
        <f>'[3]Ежедн ж.д. '!M135/2</f>
        <v>89700</v>
      </c>
      <c r="N130" s="122"/>
      <c r="O130" s="114"/>
      <c r="Q130" s="120"/>
      <c r="R130" s="121">
        <v>299</v>
      </c>
      <c r="T130" s="56"/>
    </row>
    <row r="131" spans="1:20" ht="18.75">
      <c r="A131" s="36">
        <v>128</v>
      </c>
      <c r="B131" s="37">
        <f>'[3]Ежедн ж.д. '!B136/2</f>
        <v>1246</v>
      </c>
      <c r="C131" s="37">
        <f>'[3]Ежедн ж.д. '!C136/2</f>
        <v>2491.5</v>
      </c>
      <c r="D131" s="37">
        <f>'[3]Ежедн ж.д. '!D136/2</f>
        <v>3737.5</v>
      </c>
      <c r="E131" s="37">
        <f>'[3]Ежедн ж.д. '!E136/2</f>
        <v>4983.5</v>
      </c>
      <c r="F131" s="37">
        <f>'[3]Ежедн ж.д. '!F136/2</f>
        <v>6229</v>
      </c>
      <c r="G131" s="37">
        <f>'[3]Ежедн ж.д. '!G136/2</f>
        <v>7475</v>
      </c>
      <c r="H131" s="37">
        <f>'[3]Ежедн ж.д. '!H136/2</f>
        <v>14950</v>
      </c>
      <c r="I131" s="37">
        <f>'[3]Ежедн ж.д. '!I136/2</f>
        <v>22425</v>
      </c>
      <c r="J131" s="37">
        <f>'[3]Ежедн ж.д. '!J136/2</f>
        <v>29900</v>
      </c>
      <c r="K131" s="37">
        <f>'[3]Ежедн ж.д. '!K136/2</f>
        <v>37375</v>
      </c>
      <c r="L131" s="37">
        <f>'[3]Ежедн ж.д. '!L136/2</f>
        <v>44850</v>
      </c>
      <c r="M131" s="37">
        <f>'[3]Ежедн ж.д. '!M136/2</f>
        <v>89700</v>
      </c>
      <c r="N131" s="122"/>
      <c r="O131" s="114"/>
      <c r="Q131" s="120"/>
      <c r="R131" s="121">
        <v>299</v>
      </c>
      <c r="T131" s="56"/>
    </row>
    <row r="132" spans="1:20" ht="18.75">
      <c r="A132" s="36">
        <v>129</v>
      </c>
      <c r="B132" s="37">
        <f>'[3]Ежедн ж.д. '!B137/2</f>
        <v>1246</v>
      </c>
      <c r="C132" s="37">
        <f>'[3]Ежедн ж.д. '!C137/2</f>
        <v>2491.5</v>
      </c>
      <c r="D132" s="37">
        <f>'[3]Ежедн ж.д. '!D137/2</f>
        <v>3737.5</v>
      </c>
      <c r="E132" s="37">
        <f>'[3]Ежедн ж.д. '!E137/2</f>
        <v>4983.5</v>
      </c>
      <c r="F132" s="37">
        <f>'[3]Ежедн ж.д. '!F137/2</f>
        <v>6229</v>
      </c>
      <c r="G132" s="37">
        <f>'[3]Ежедн ж.д. '!G137/2</f>
        <v>7475</v>
      </c>
      <c r="H132" s="37">
        <f>'[3]Ежедн ж.д. '!H137/2</f>
        <v>14950</v>
      </c>
      <c r="I132" s="37">
        <f>'[3]Ежедн ж.д. '!I137/2</f>
        <v>22425</v>
      </c>
      <c r="J132" s="37">
        <f>'[3]Ежедн ж.д. '!J137/2</f>
        <v>29900</v>
      </c>
      <c r="K132" s="37">
        <f>'[3]Ежедн ж.д. '!K137/2</f>
        <v>37375</v>
      </c>
      <c r="L132" s="37">
        <f>'[3]Ежедн ж.д. '!L137/2</f>
        <v>44850</v>
      </c>
      <c r="M132" s="37">
        <f>'[3]Ежедн ж.д. '!M137/2</f>
        <v>89700</v>
      </c>
      <c r="N132" s="122"/>
      <c r="O132" s="114"/>
      <c r="Q132" s="120"/>
      <c r="R132" s="121">
        <v>299</v>
      </c>
      <c r="T132" s="56"/>
    </row>
    <row r="133" spans="1:20" s="57" customFormat="1" ht="18.75">
      <c r="A133" s="38">
        <v>130</v>
      </c>
      <c r="B133" s="39">
        <f>'[3]Ежедн ж.д. '!B138/2</f>
        <v>1246</v>
      </c>
      <c r="C133" s="39">
        <f>'[3]Ежедн ж.д. '!C138/2</f>
        <v>2491.5</v>
      </c>
      <c r="D133" s="39">
        <f>'[3]Ежедн ж.д. '!D138/2</f>
        <v>3737.5</v>
      </c>
      <c r="E133" s="39">
        <f>'[3]Ежедн ж.д. '!E138/2</f>
        <v>4983.5</v>
      </c>
      <c r="F133" s="39">
        <f>'[3]Ежедн ж.д. '!F138/2</f>
        <v>6229</v>
      </c>
      <c r="G133" s="39">
        <f>'[3]Ежедн ж.д. '!G138/2</f>
        <v>7475</v>
      </c>
      <c r="H133" s="39">
        <f>'[3]Ежедн ж.д. '!H138/2</f>
        <v>14950</v>
      </c>
      <c r="I133" s="39">
        <f>'[3]Ежедн ж.д. '!I138/2</f>
        <v>22425</v>
      </c>
      <c r="J133" s="39">
        <f>'[3]Ежедн ж.д. '!J138/2</f>
        <v>29900</v>
      </c>
      <c r="K133" s="39">
        <f>'[3]Ежедн ж.д. '!K138/2</f>
        <v>37375</v>
      </c>
      <c r="L133" s="39">
        <f>'[3]Ежедн ж.д. '!L138/2</f>
        <v>44850</v>
      </c>
      <c r="M133" s="39">
        <f>'[3]Ежедн ж.д. '!M138/2</f>
        <v>89700</v>
      </c>
      <c r="N133" s="123"/>
      <c r="O133" s="124"/>
      <c r="Q133" s="125"/>
      <c r="R133" s="121">
        <v>299</v>
      </c>
      <c r="S133" s="124"/>
      <c r="T133" s="58"/>
    </row>
    <row r="134" spans="1:20" ht="18.75">
      <c r="A134" s="36">
        <v>131</v>
      </c>
      <c r="B134" s="37">
        <f>'[3]Ежедн ж.д. '!B139/2</f>
        <v>1341.5</v>
      </c>
      <c r="C134" s="37">
        <f>'[3]Ежедн ж.д. '!C139/2</f>
        <v>2683.5</v>
      </c>
      <c r="D134" s="37">
        <f>'[3]Ежедн ж.д. '!D139/2</f>
        <v>4025</v>
      </c>
      <c r="E134" s="37">
        <f>'[3]Ежедн ж.д. '!E139/2</f>
        <v>5366.5</v>
      </c>
      <c r="F134" s="37">
        <f>'[3]Ежедн ж.д. '!F139/2</f>
        <v>6708.5</v>
      </c>
      <c r="G134" s="37">
        <f>'[3]Ежедн ж.д. '!G139/2</f>
        <v>8050</v>
      </c>
      <c r="H134" s="37">
        <f>'[3]Ежедн ж.д. '!H139/2</f>
        <v>16100</v>
      </c>
      <c r="I134" s="37">
        <f>'[3]Ежедн ж.д. '!I139/2</f>
        <v>24150</v>
      </c>
      <c r="J134" s="37">
        <f>'[3]Ежедн ж.д. '!J139/2</f>
        <v>32200</v>
      </c>
      <c r="K134" s="37">
        <f>'[3]Ежедн ж.д. '!K139/2</f>
        <v>40250</v>
      </c>
      <c r="L134" s="37">
        <f>'[3]Ежедн ж.д. '!L139/2</f>
        <v>48300</v>
      </c>
      <c r="M134" s="37">
        <f>'[3]Ежедн ж.д. '!M139/2</f>
        <v>96600</v>
      </c>
      <c r="N134" s="122"/>
      <c r="O134" s="114"/>
      <c r="Q134" s="120"/>
      <c r="R134" s="121">
        <v>322</v>
      </c>
      <c r="T134" s="56"/>
    </row>
    <row r="135" spans="1:20" ht="18.75">
      <c r="A135" s="36">
        <v>132</v>
      </c>
      <c r="B135" s="37">
        <f>'[3]Ежедн ж.д. '!B140/2</f>
        <v>1341.5</v>
      </c>
      <c r="C135" s="37">
        <f>'[3]Ежедн ж.д. '!C140/2</f>
        <v>2683.5</v>
      </c>
      <c r="D135" s="37">
        <f>'[3]Ежедн ж.д. '!D140/2</f>
        <v>4025</v>
      </c>
      <c r="E135" s="37">
        <f>'[3]Ежедн ж.д. '!E140/2</f>
        <v>5366.5</v>
      </c>
      <c r="F135" s="37">
        <f>'[3]Ежедн ж.д. '!F140/2</f>
        <v>6708.5</v>
      </c>
      <c r="G135" s="37">
        <f>'[3]Ежедн ж.д. '!G140/2</f>
        <v>8050</v>
      </c>
      <c r="H135" s="37">
        <f>'[3]Ежедн ж.д. '!H140/2</f>
        <v>16100</v>
      </c>
      <c r="I135" s="37">
        <f>'[3]Ежедн ж.д. '!I140/2</f>
        <v>24150</v>
      </c>
      <c r="J135" s="37">
        <f>'[3]Ежедн ж.д. '!J140/2</f>
        <v>32200</v>
      </c>
      <c r="K135" s="37">
        <f>'[3]Ежедн ж.д. '!K140/2</f>
        <v>40250</v>
      </c>
      <c r="L135" s="37">
        <f>'[3]Ежедн ж.д. '!L140/2</f>
        <v>48300</v>
      </c>
      <c r="M135" s="37">
        <f>'[3]Ежедн ж.д. '!M140/2</f>
        <v>96600</v>
      </c>
      <c r="N135" s="122"/>
      <c r="O135" s="114"/>
      <c r="Q135" s="120"/>
      <c r="R135" s="121">
        <v>322</v>
      </c>
      <c r="T135" s="56"/>
    </row>
    <row r="136" spans="1:20" ht="18.75">
      <c r="A136" s="36">
        <v>133</v>
      </c>
      <c r="B136" s="37">
        <f>'[3]Ежедн ж.д. '!B141/2</f>
        <v>1341.5</v>
      </c>
      <c r="C136" s="37">
        <f>'[3]Ежедн ж.д. '!C141/2</f>
        <v>2683.5</v>
      </c>
      <c r="D136" s="37">
        <f>'[3]Ежедн ж.д. '!D141/2</f>
        <v>4025</v>
      </c>
      <c r="E136" s="37">
        <f>'[3]Ежедн ж.д. '!E141/2</f>
        <v>5366.5</v>
      </c>
      <c r="F136" s="37">
        <f>'[3]Ежедн ж.д. '!F141/2</f>
        <v>6708.5</v>
      </c>
      <c r="G136" s="37">
        <f>'[3]Ежедн ж.д. '!G141/2</f>
        <v>8050</v>
      </c>
      <c r="H136" s="37">
        <f>'[3]Ежедн ж.д. '!H141/2</f>
        <v>16100</v>
      </c>
      <c r="I136" s="37">
        <f>'[3]Ежедн ж.д. '!I141/2</f>
        <v>24150</v>
      </c>
      <c r="J136" s="37">
        <f>'[3]Ежедн ж.д. '!J141/2</f>
        <v>32200</v>
      </c>
      <c r="K136" s="37">
        <f>'[3]Ежедн ж.д. '!K141/2</f>
        <v>40250</v>
      </c>
      <c r="L136" s="37">
        <f>'[3]Ежедн ж.д. '!L141/2</f>
        <v>48300</v>
      </c>
      <c r="M136" s="37">
        <f>'[3]Ежедн ж.д. '!M141/2</f>
        <v>96600</v>
      </c>
      <c r="N136" s="122"/>
      <c r="O136" s="114"/>
      <c r="Q136" s="120"/>
      <c r="R136" s="121">
        <v>322</v>
      </c>
      <c r="T136" s="56"/>
    </row>
    <row r="137" spans="1:20" ht="18.75">
      <c r="A137" s="36">
        <v>134</v>
      </c>
      <c r="B137" s="37">
        <f>'[3]Ежедн ж.д. '!B142/2</f>
        <v>1341.5</v>
      </c>
      <c r="C137" s="37">
        <f>'[3]Ежедн ж.д. '!C142/2</f>
        <v>2683.5</v>
      </c>
      <c r="D137" s="37">
        <f>'[3]Ежедн ж.д. '!D142/2</f>
        <v>4025</v>
      </c>
      <c r="E137" s="37">
        <f>'[3]Ежедн ж.д. '!E142/2</f>
        <v>5366.5</v>
      </c>
      <c r="F137" s="37">
        <f>'[3]Ежедн ж.д. '!F142/2</f>
        <v>6708.5</v>
      </c>
      <c r="G137" s="37">
        <f>'[3]Ежедн ж.д. '!G142/2</f>
        <v>8050</v>
      </c>
      <c r="H137" s="37">
        <f>'[3]Ежедн ж.д. '!H142/2</f>
        <v>16100</v>
      </c>
      <c r="I137" s="37">
        <f>'[3]Ежедн ж.д. '!I142/2</f>
        <v>24150</v>
      </c>
      <c r="J137" s="37">
        <f>'[3]Ежедн ж.д. '!J142/2</f>
        <v>32200</v>
      </c>
      <c r="K137" s="37">
        <f>'[3]Ежедн ж.д. '!K142/2</f>
        <v>40250</v>
      </c>
      <c r="L137" s="37">
        <f>'[3]Ежедн ж.д. '!L142/2</f>
        <v>48300</v>
      </c>
      <c r="M137" s="37">
        <f>'[3]Ежедн ж.д. '!M142/2</f>
        <v>96600</v>
      </c>
      <c r="N137" s="122"/>
      <c r="O137" s="114"/>
      <c r="Q137" s="120"/>
      <c r="R137" s="121">
        <v>322</v>
      </c>
      <c r="T137" s="56"/>
    </row>
    <row r="138" spans="1:20" ht="18.75">
      <c r="A138" s="36">
        <v>135</v>
      </c>
      <c r="B138" s="37">
        <f>'[3]Ежедн ж.д. '!B143/2</f>
        <v>1341.5</v>
      </c>
      <c r="C138" s="37">
        <f>'[3]Ежедн ж.д. '!C143/2</f>
        <v>2683.5</v>
      </c>
      <c r="D138" s="37">
        <f>'[3]Ежедн ж.д. '!D143/2</f>
        <v>4025</v>
      </c>
      <c r="E138" s="37">
        <f>'[3]Ежедн ж.д. '!E143/2</f>
        <v>5366.5</v>
      </c>
      <c r="F138" s="37">
        <f>'[3]Ежедн ж.д. '!F143/2</f>
        <v>6708.5</v>
      </c>
      <c r="G138" s="37">
        <f>'[3]Ежедн ж.д. '!G143/2</f>
        <v>8050</v>
      </c>
      <c r="H138" s="37">
        <f>'[3]Ежедн ж.д. '!H143/2</f>
        <v>16100</v>
      </c>
      <c r="I138" s="37">
        <f>'[3]Ежедн ж.д. '!I143/2</f>
        <v>24150</v>
      </c>
      <c r="J138" s="37">
        <f>'[3]Ежедн ж.д. '!J143/2</f>
        <v>32200</v>
      </c>
      <c r="K138" s="37">
        <f>'[3]Ежедн ж.д. '!K143/2</f>
        <v>40250</v>
      </c>
      <c r="L138" s="37">
        <f>'[3]Ежедн ж.д. '!L143/2</f>
        <v>48300</v>
      </c>
      <c r="M138" s="37">
        <f>'[3]Ежедн ж.д. '!M143/2</f>
        <v>96600</v>
      </c>
      <c r="N138" s="122"/>
      <c r="O138" s="114"/>
      <c r="Q138" s="120"/>
      <c r="R138" s="121">
        <v>322</v>
      </c>
      <c r="T138" s="56"/>
    </row>
    <row r="139" spans="1:20" ht="18.75">
      <c r="A139" s="36">
        <v>136</v>
      </c>
      <c r="B139" s="37">
        <f>'[3]Ежедн ж.д. '!B144/2</f>
        <v>1341.5</v>
      </c>
      <c r="C139" s="37">
        <f>'[3]Ежедн ж.д. '!C144/2</f>
        <v>2683.5</v>
      </c>
      <c r="D139" s="37">
        <f>'[3]Ежедн ж.д. '!D144/2</f>
        <v>4025</v>
      </c>
      <c r="E139" s="37">
        <f>'[3]Ежедн ж.д. '!E144/2</f>
        <v>5366.5</v>
      </c>
      <c r="F139" s="37">
        <f>'[3]Ежедн ж.д. '!F144/2</f>
        <v>6708.5</v>
      </c>
      <c r="G139" s="37">
        <f>'[3]Ежедн ж.д. '!G144/2</f>
        <v>8050</v>
      </c>
      <c r="H139" s="37">
        <f>'[3]Ежедн ж.д. '!H144/2</f>
        <v>16100</v>
      </c>
      <c r="I139" s="37">
        <f>'[3]Ежедн ж.д. '!I144/2</f>
        <v>24150</v>
      </c>
      <c r="J139" s="37">
        <f>'[3]Ежедн ж.д. '!J144/2</f>
        <v>32200</v>
      </c>
      <c r="K139" s="37">
        <f>'[3]Ежедн ж.д. '!K144/2</f>
        <v>40250</v>
      </c>
      <c r="L139" s="37">
        <f>'[3]Ежедн ж.д. '!L144/2</f>
        <v>48300</v>
      </c>
      <c r="M139" s="37">
        <f>'[3]Ежедн ж.д. '!M144/2</f>
        <v>96600</v>
      </c>
      <c r="N139" s="122"/>
      <c r="O139" s="114"/>
      <c r="Q139" s="120"/>
      <c r="R139" s="121">
        <v>322</v>
      </c>
      <c r="T139" s="56"/>
    </row>
    <row r="140" spans="1:20" ht="18.75">
      <c r="A140" s="36">
        <v>137</v>
      </c>
      <c r="B140" s="37">
        <f>'[3]Ежедн ж.д. '!B145/2</f>
        <v>1341.5</v>
      </c>
      <c r="C140" s="37">
        <f>'[3]Ежедн ж.д. '!C145/2</f>
        <v>2683.5</v>
      </c>
      <c r="D140" s="37">
        <f>'[3]Ежедн ж.д. '!D145/2</f>
        <v>4025</v>
      </c>
      <c r="E140" s="37">
        <f>'[3]Ежедн ж.д. '!E145/2</f>
        <v>5366.5</v>
      </c>
      <c r="F140" s="37">
        <f>'[3]Ежедн ж.д. '!F145/2</f>
        <v>6708.5</v>
      </c>
      <c r="G140" s="37">
        <f>'[3]Ежедн ж.д. '!G145/2</f>
        <v>8050</v>
      </c>
      <c r="H140" s="37">
        <f>'[3]Ежедн ж.д. '!H145/2</f>
        <v>16100</v>
      </c>
      <c r="I140" s="37">
        <f>'[3]Ежедн ж.д. '!I145/2</f>
        <v>24150</v>
      </c>
      <c r="J140" s="37">
        <f>'[3]Ежедн ж.д. '!J145/2</f>
        <v>32200</v>
      </c>
      <c r="K140" s="37">
        <f>'[3]Ежедн ж.д. '!K145/2</f>
        <v>40250</v>
      </c>
      <c r="L140" s="37">
        <f>'[3]Ежедн ж.д. '!L145/2</f>
        <v>48300</v>
      </c>
      <c r="M140" s="37">
        <f>'[3]Ежедн ж.д. '!M145/2</f>
        <v>96600</v>
      </c>
      <c r="N140" s="122"/>
      <c r="O140" s="114"/>
      <c r="Q140" s="120"/>
      <c r="R140" s="121">
        <v>322</v>
      </c>
      <c r="T140" s="56"/>
    </row>
    <row r="141" spans="1:20" ht="18.75">
      <c r="A141" s="36">
        <v>138</v>
      </c>
      <c r="B141" s="37">
        <f>'[3]Ежедн ж.д. '!B146/2</f>
        <v>1341.5</v>
      </c>
      <c r="C141" s="37">
        <f>'[3]Ежедн ж.д. '!C146/2</f>
        <v>2683.5</v>
      </c>
      <c r="D141" s="37">
        <f>'[3]Ежедн ж.д. '!D146/2</f>
        <v>4025</v>
      </c>
      <c r="E141" s="37">
        <f>'[3]Ежедн ж.д. '!E146/2</f>
        <v>5366.5</v>
      </c>
      <c r="F141" s="37">
        <f>'[3]Ежедн ж.д. '!F146/2</f>
        <v>6708.5</v>
      </c>
      <c r="G141" s="37">
        <f>'[3]Ежедн ж.д. '!G146/2</f>
        <v>8050</v>
      </c>
      <c r="H141" s="37">
        <f>'[3]Ежедн ж.д. '!H146/2</f>
        <v>16100</v>
      </c>
      <c r="I141" s="37">
        <f>'[3]Ежедн ж.д. '!I146/2</f>
        <v>24150</v>
      </c>
      <c r="J141" s="37">
        <f>'[3]Ежедн ж.д. '!J146/2</f>
        <v>32200</v>
      </c>
      <c r="K141" s="37">
        <f>'[3]Ежедн ж.д. '!K146/2</f>
        <v>40250</v>
      </c>
      <c r="L141" s="37">
        <f>'[3]Ежедн ж.д. '!L146/2</f>
        <v>48300</v>
      </c>
      <c r="M141" s="37">
        <f>'[3]Ежедн ж.д. '!M146/2</f>
        <v>96600</v>
      </c>
      <c r="N141" s="122"/>
      <c r="O141" s="114"/>
      <c r="Q141" s="120"/>
      <c r="R141" s="121">
        <v>322</v>
      </c>
      <c r="T141" s="56"/>
    </row>
    <row r="142" spans="1:20" ht="18.75">
      <c r="A142" s="36">
        <v>139</v>
      </c>
      <c r="B142" s="37">
        <f>'[3]Ежедн ж.д. '!B147/2</f>
        <v>1341.5</v>
      </c>
      <c r="C142" s="37">
        <f>'[3]Ежедн ж.д. '!C147/2</f>
        <v>2683.5</v>
      </c>
      <c r="D142" s="37">
        <f>'[3]Ежедн ж.д. '!D147/2</f>
        <v>4025</v>
      </c>
      <c r="E142" s="37">
        <f>'[3]Ежедн ж.д. '!E147/2</f>
        <v>5366.5</v>
      </c>
      <c r="F142" s="37">
        <f>'[3]Ежедн ж.д. '!F147/2</f>
        <v>6708.5</v>
      </c>
      <c r="G142" s="37">
        <f>'[3]Ежедн ж.д. '!G147/2</f>
        <v>8050</v>
      </c>
      <c r="H142" s="37">
        <f>'[3]Ежедн ж.д. '!H147/2</f>
        <v>16100</v>
      </c>
      <c r="I142" s="37">
        <f>'[3]Ежедн ж.д. '!I147/2</f>
        <v>24150</v>
      </c>
      <c r="J142" s="37">
        <f>'[3]Ежедн ж.д. '!J147/2</f>
        <v>32200</v>
      </c>
      <c r="K142" s="37">
        <f>'[3]Ежедн ж.д. '!K147/2</f>
        <v>40250</v>
      </c>
      <c r="L142" s="37">
        <f>'[3]Ежедн ж.д. '!L147/2</f>
        <v>48300</v>
      </c>
      <c r="M142" s="37">
        <f>'[3]Ежедн ж.д. '!M147/2</f>
        <v>96600</v>
      </c>
      <c r="N142" s="122"/>
      <c r="O142" s="114"/>
      <c r="Q142" s="120"/>
      <c r="R142" s="121">
        <v>322</v>
      </c>
      <c r="T142" s="56"/>
    </row>
    <row r="143" spans="1:20" s="57" customFormat="1" ht="18.75">
      <c r="A143" s="38">
        <v>140</v>
      </c>
      <c r="B143" s="39">
        <f>'[3]Ежедн ж.д. '!B148/2</f>
        <v>1341.5</v>
      </c>
      <c r="C143" s="39">
        <f>'[3]Ежедн ж.д. '!C148/2</f>
        <v>2683.5</v>
      </c>
      <c r="D143" s="39">
        <f>'[3]Ежедн ж.д. '!D148/2</f>
        <v>4025</v>
      </c>
      <c r="E143" s="39">
        <f>'[3]Ежедн ж.д. '!E148/2</f>
        <v>5366.5</v>
      </c>
      <c r="F143" s="39">
        <f>'[3]Ежедн ж.д. '!F148/2</f>
        <v>6708.5</v>
      </c>
      <c r="G143" s="39">
        <f>'[3]Ежедн ж.д. '!G148/2</f>
        <v>8050</v>
      </c>
      <c r="H143" s="39">
        <f>'[3]Ежедн ж.д. '!H148/2</f>
        <v>16100</v>
      </c>
      <c r="I143" s="39">
        <f>'[3]Ежедн ж.д. '!I148/2</f>
        <v>24150</v>
      </c>
      <c r="J143" s="39">
        <f>'[3]Ежедн ж.д. '!J148/2</f>
        <v>32200</v>
      </c>
      <c r="K143" s="39">
        <f>'[3]Ежедн ж.д. '!K148/2</f>
        <v>40250</v>
      </c>
      <c r="L143" s="39">
        <f>'[3]Ежедн ж.д. '!L148/2</f>
        <v>48300</v>
      </c>
      <c r="M143" s="39">
        <f>'[3]Ежедн ж.д. '!M148/2</f>
        <v>96600</v>
      </c>
      <c r="N143" s="123"/>
      <c r="O143" s="124"/>
      <c r="Q143" s="125"/>
      <c r="R143" s="121">
        <v>322</v>
      </c>
      <c r="S143" s="124"/>
      <c r="T143" s="58"/>
    </row>
    <row r="144" spans="1:20" ht="18.75">
      <c r="A144" s="36">
        <v>141</v>
      </c>
      <c r="B144" s="37">
        <f>'[3]Ежедн ж.д. '!B149/2</f>
        <v>1437.5</v>
      </c>
      <c r="C144" s="37">
        <f>'[3]Ежедн ж.д. '!C149/2</f>
        <v>2875</v>
      </c>
      <c r="D144" s="37">
        <f>'[3]Ежедн ж.д. '!D149/2</f>
        <v>4312.5</v>
      </c>
      <c r="E144" s="37">
        <f>'[3]Ежедн ж.д. '!E149/2</f>
        <v>5750</v>
      </c>
      <c r="F144" s="37">
        <f>'[3]Ежедн ж.д. '!F149/2</f>
        <v>7187.5</v>
      </c>
      <c r="G144" s="37">
        <f>'[3]Ежедн ж.д. '!G149/2</f>
        <v>8625</v>
      </c>
      <c r="H144" s="37">
        <f>'[3]Ежедн ж.д. '!H149/2</f>
        <v>17250</v>
      </c>
      <c r="I144" s="37">
        <f>'[3]Ежедн ж.д. '!I149/2</f>
        <v>25875</v>
      </c>
      <c r="J144" s="37">
        <f>'[3]Ежедн ж.д. '!J149/2</f>
        <v>34500</v>
      </c>
      <c r="K144" s="37">
        <f>'[3]Ежедн ж.д. '!K149/2</f>
        <v>43125</v>
      </c>
      <c r="L144" s="37">
        <f>'[3]Ежедн ж.д. '!L149/2</f>
        <v>51750</v>
      </c>
      <c r="M144" s="37">
        <f>'[3]Ежедн ж.д. '!M149/2</f>
        <v>103500</v>
      </c>
      <c r="N144" s="122"/>
      <c r="O144" s="114"/>
      <c r="Q144" s="120"/>
      <c r="R144" s="121">
        <v>345</v>
      </c>
      <c r="T144" s="56"/>
    </row>
    <row r="145" spans="1:20" ht="18.75">
      <c r="A145" s="36">
        <v>142</v>
      </c>
      <c r="B145" s="37">
        <f>'[3]Ежедн ж.д. '!B150/2</f>
        <v>1437.5</v>
      </c>
      <c r="C145" s="37">
        <f>'[3]Ежедн ж.д. '!C150/2</f>
        <v>2875</v>
      </c>
      <c r="D145" s="37">
        <f>'[3]Ежедн ж.д. '!D150/2</f>
        <v>4312.5</v>
      </c>
      <c r="E145" s="37">
        <f>'[3]Ежедн ж.д. '!E150/2</f>
        <v>5750</v>
      </c>
      <c r="F145" s="37">
        <f>'[3]Ежедн ж.д. '!F150/2</f>
        <v>7187.5</v>
      </c>
      <c r="G145" s="37">
        <f>'[3]Ежедн ж.д. '!G150/2</f>
        <v>8625</v>
      </c>
      <c r="H145" s="37">
        <f>'[3]Ежедн ж.д. '!H150/2</f>
        <v>17250</v>
      </c>
      <c r="I145" s="37">
        <f>'[3]Ежедн ж.д. '!I150/2</f>
        <v>25875</v>
      </c>
      <c r="J145" s="37">
        <f>'[3]Ежедн ж.д. '!J150/2</f>
        <v>34500</v>
      </c>
      <c r="K145" s="37">
        <f>'[3]Ежедн ж.д. '!K150/2</f>
        <v>43125</v>
      </c>
      <c r="L145" s="37">
        <f>'[3]Ежедн ж.д. '!L150/2</f>
        <v>51750</v>
      </c>
      <c r="M145" s="37">
        <f>'[3]Ежедн ж.д. '!M150/2</f>
        <v>103500</v>
      </c>
      <c r="N145" s="122"/>
      <c r="O145" s="114"/>
      <c r="Q145" s="120"/>
      <c r="R145" s="121">
        <v>345</v>
      </c>
      <c r="T145" s="56"/>
    </row>
    <row r="146" spans="1:20" ht="18.75">
      <c r="A146" s="36">
        <v>143</v>
      </c>
      <c r="B146" s="37">
        <f>'[3]Ежедн ж.д. '!B151/2</f>
        <v>1437.5</v>
      </c>
      <c r="C146" s="37">
        <f>'[3]Ежедн ж.д. '!C151/2</f>
        <v>2875</v>
      </c>
      <c r="D146" s="37">
        <f>'[3]Ежедн ж.д. '!D151/2</f>
        <v>4312.5</v>
      </c>
      <c r="E146" s="37">
        <f>'[3]Ежедн ж.д. '!E151/2</f>
        <v>5750</v>
      </c>
      <c r="F146" s="37">
        <f>'[3]Ежедн ж.д. '!F151/2</f>
        <v>7187.5</v>
      </c>
      <c r="G146" s="37">
        <f>'[3]Ежедн ж.д. '!G151/2</f>
        <v>8625</v>
      </c>
      <c r="H146" s="37">
        <f>'[3]Ежедн ж.д. '!H151/2</f>
        <v>17250</v>
      </c>
      <c r="I146" s="37">
        <f>'[3]Ежедн ж.д. '!I151/2</f>
        <v>25875</v>
      </c>
      <c r="J146" s="37">
        <f>'[3]Ежедн ж.д. '!J151/2</f>
        <v>34500</v>
      </c>
      <c r="K146" s="37">
        <f>'[3]Ежедн ж.д. '!K151/2</f>
        <v>43125</v>
      </c>
      <c r="L146" s="37">
        <f>'[3]Ежедн ж.д. '!L151/2</f>
        <v>51750</v>
      </c>
      <c r="M146" s="37">
        <f>'[3]Ежедн ж.д. '!M151/2</f>
        <v>103500</v>
      </c>
      <c r="N146" s="122"/>
      <c r="O146" s="114"/>
      <c r="Q146" s="120"/>
      <c r="R146" s="121">
        <v>345</v>
      </c>
      <c r="T146" s="56"/>
    </row>
    <row r="147" spans="1:20" ht="18.75">
      <c r="A147" s="36">
        <v>144</v>
      </c>
      <c r="B147" s="37">
        <f>'[3]Ежедн ж.д. '!B152/2</f>
        <v>1437.5</v>
      </c>
      <c r="C147" s="37">
        <f>'[3]Ежедн ж.д. '!C152/2</f>
        <v>2875</v>
      </c>
      <c r="D147" s="37">
        <f>'[3]Ежедн ж.д. '!D152/2</f>
        <v>4312.5</v>
      </c>
      <c r="E147" s="37">
        <f>'[3]Ежедн ж.д. '!E152/2</f>
        <v>5750</v>
      </c>
      <c r="F147" s="37">
        <f>'[3]Ежедн ж.д. '!F152/2</f>
        <v>7187.5</v>
      </c>
      <c r="G147" s="37">
        <f>'[3]Ежедн ж.д. '!G152/2</f>
        <v>8625</v>
      </c>
      <c r="H147" s="37">
        <f>'[3]Ежедн ж.д. '!H152/2</f>
        <v>17250</v>
      </c>
      <c r="I147" s="37">
        <f>'[3]Ежедн ж.д. '!I152/2</f>
        <v>25875</v>
      </c>
      <c r="J147" s="37">
        <f>'[3]Ежедн ж.д. '!J152/2</f>
        <v>34500</v>
      </c>
      <c r="K147" s="37">
        <f>'[3]Ежедн ж.д. '!K152/2</f>
        <v>43125</v>
      </c>
      <c r="L147" s="37">
        <f>'[3]Ежедн ж.д. '!L152/2</f>
        <v>51750</v>
      </c>
      <c r="M147" s="37">
        <f>'[3]Ежедн ж.д. '!M152/2</f>
        <v>103500</v>
      </c>
      <c r="N147" s="122"/>
      <c r="O147" s="114"/>
      <c r="Q147" s="120"/>
      <c r="R147" s="121">
        <v>345</v>
      </c>
      <c r="T147" s="56"/>
    </row>
    <row r="148" spans="1:20" ht="18.75">
      <c r="A148" s="36">
        <v>145</v>
      </c>
      <c r="B148" s="37">
        <f>'[3]Ежедн ж.д. '!B153/2</f>
        <v>1437.5</v>
      </c>
      <c r="C148" s="37">
        <f>'[3]Ежедн ж.д. '!C153/2</f>
        <v>2875</v>
      </c>
      <c r="D148" s="37">
        <f>'[3]Ежедн ж.д. '!D153/2</f>
        <v>4312.5</v>
      </c>
      <c r="E148" s="37">
        <f>'[3]Ежедн ж.д. '!E153/2</f>
        <v>5750</v>
      </c>
      <c r="F148" s="37">
        <f>'[3]Ежедн ж.д. '!F153/2</f>
        <v>7187.5</v>
      </c>
      <c r="G148" s="37">
        <f>'[3]Ежедн ж.д. '!G153/2</f>
        <v>8625</v>
      </c>
      <c r="H148" s="37">
        <f>'[3]Ежедн ж.д. '!H153/2</f>
        <v>17250</v>
      </c>
      <c r="I148" s="37">
        <f>'[3]Ежедн ж.д. '!I153/2</f>
        <v>25875</v>
      </c>
      <c r="J148" s="37">
        <f>'[3]Ежедн ж.д. '!J153/2</f>
        <v>34500</v>
      </c>
      <c r="K148" s="37">
        <f>'[3]Ежедн ж.д. '!K153/2</f>
        <v>43125</v>
      </c>
      <c r="L148" s="37">
        <f>'[3]Ежедн ж.д. '!L153/2</f>
        <v>51750</v>
      </c>
      <c r="M148" s="37">
        <f>'[3]Ежедн ж.д. '!M153/2</f>
        <v>103500</v>
      </c>
      <c r="N148" s="122"/>
      <c r="O148" s="114"/>
      <c r="Q148" s="120"/>
      <c r="R148" s="121">
        <v>345</v>
      </c>
      <c r="T148" s="56"/>
    </row>
    <row r="149" spans="1:20" ht="18.75">
      <c r="A149" s="36">
        <v>146</v>
      </c>
      <c r="B149" s="37">
        <f>'[3]Ежедн ж.д. '!B154/2</f>
        <v>1437.5</v>
      </c>
      <c r="C149" s="37">
        <f>'[3]Ежедн ж.д. '!C154/2</f>
        <v>2875</v>
      </c>
      <c r="D149" s="37">
        <f>'[3]Ежедн ж.д. '!D154/2</f>
        <v>4312.5</v>
      </c>
      <c r="E149" s="37">
        <f>'[3]Ежедн ж.д. '!E154/2</f>
        <v>5750</v>
      </c>
      <c r="F149" s="37">
        <f>'[3]Ежедн ж.д. '!F154/2</f>
        <v>7187.5</v>
      </c>
      <c r="G149" s="37">
        <f>'[3]Ежедн ж.д. '!G154/2</f>
        <v>8625</v>
      </c>
      <c r="H149" s="37">
        <f>'[3]Ежедн ж.д. '!H154/2</f>
        <v>17250</v>
      </c>
      <c r="I149" s="37">
        <f>'[3]Ежедн ж.д. '!I154/2</f>
        <v>25875</v>
      </c>
      <c r="J149" s="37">
        <f>'[3]Ежедн ж.д. '!J154/2</f>
        <v>34500</v>
      </c>
      <c r="K149" s="37">
        <f>'[3]Ежедн ж.д. '!K154/2</f>
        <v>43125</v>
      </c>
      <c r="L149" s="37">
        <f>'[3]Ежедн ж.д. '!L154/2</f>
        <v>51750</v>
      </c>
      <c r="M149" s="37">
        <f>'[3]Ежедн ж.д. '!M154/2</f>
        <v>103500</v>
      </c>
      <c r="N149" s="122"/>
      <c r="O149" s="114"/>
      <c r="Q149" s="120"/>
      <c r="R149" s="121">
        <v>345</v>
      </c>
      <c r="T149" s="56"/>
    </row>
    <row r="150" spans="1:20" ht="18.75">
      <c r="A150" s="36">
        <v>147</v>
      </c>
      <c r="B150" s="37">
        <f>'[3]Ежедн ж.д. '!B155/2</f>
        <v>1437.5</v>
      </c>
      <c r="C150" s="37">
        <f>'[3]Ежедн ж.д. '!C155/2</f>
        <v>2875</v>
      </c>
      <c r="D150" s="37">
        <f>'[3]Ежедн ж.д. '!D155/2</f>
        <v>4312.5</v>
      </c>
      <c r="E150" s="37">
        <f>'[3]Ежедн ж.д. '!E155/2</f>
        <v>5750</v>
      </c>
      <c r="F150" s="37">
        <f>'[3]Ежедн ж.д. '!F155/2</f>
        <v>7187.5</v>
      </c>
      <c r="G150" s="37">
        <f>'[3]Ежедн ж.д. '!G155/2</f>
        <v>8625</v>
      </c>
      <c r="H150" s="37">
        <f>'[3]Ежедн ж.д. '!H155/2</f>
        <v>17250</v>
      </c>
      <c r="I150" s="37">
        <f>'[3]Ежедн ж.д. '!I155/2</f>
        <v>25875</v>
      </c>
      <c r="J150" s="37">
        <f>'[3]Ежедн ж.д. '!J155/2</f>
        <v>34500</v>
      </c>
      <c r="K150" s="37">
        <f>'[3]Ежедн ж.д. '!K155/2</f>
        <v>43125</v>
      </c>
      <c r="L150" s="37">
        <f>'[3]Ежедн ж.д. '!L155/2</f>
        <v>51750</v>
      </c>
      <c r="M150" s="37">
        <f>'[3]Ежедн ж.д. '!M155/2</f>
        <v>103500</v>
      </c>
      <c r="N150" s="122"/>
      <c r="O150" s="114"/>
      <c r="Q150" s="120"/>
      <c r="R150" s="121">
        <v>345</v>
      </c>
      <c r="T150" s="56"/>
    </row>
    <row r="151" spans="1:20" ht="18.75">
      <c r="A151" s="36">
        <v>148</v>
      </c>
      <c r="B151" s="37">
        <f>'[3]Ежедн ж.д. '!B156/2</f>
        <v>1437.5</v>
      </c>
      <c r="C151" s="37">
        <f>'[3]Ежедн ж.д. '!C156/2</f>
        <v>2875</v>
      </c>
      <c r="D151" s="37">
        <f>'[3]Ежедн ж.д. '!D156/2</f>
        <v>4312.5</v>
      </c>
      <c r="E151" s="37">
        <f>'[3]Ежедн ж.д. '!E156/2</f>
        <v>5750</v>
      </c>
      <c r="F151" s="37">
        <f>'[3]Ежедн ж.д. '!F156/2</f>
        <v>7187.5</v>
      </c>
      <c r="G151" s="37">
        <f>'[3]Ежедн ж.д. '!G156/2</f>
        <v>8625</v>
      </c>
      <c r="H151" s="37">
        <f>'[3]Ежедн ж.д. '!H156/2</f>
        <v>17250</v>
      </c>
      <c r="I151" s="37">
        <f>'[3]Ежедн ж.д. '!I156/2</f>
        <v>25875</v>
      </c>
      <c r="J151" s="37">
        <f>'[3]Ежедн ж.д. '!J156/2</f>
        <v>34500</v>
      </c>
      <c r="K151" s="37">
        <f>'[3]Ежедн ж.д. '!K156/2</f>
        <v>43125</v>
      </c>
      <c r="L151" s="37">
        <f>'[3]Ежедн ж.д. '!L156/2</f>
        <v>51750</v>
      </c>
      <c r="M151" s="37">
        <f>'[3]Ежедн ж.д. '!M156/2</f>
        <v>103500</v>
      </c>
      <c r="N151" s="122"/>
      <c r="O151" s="114"/>
      <c r="Q151" s="120"/>
      <c r="R151" s="121">
        <v>345</v>
      </c>
      <c r="T151" s="56"/>
    </row>
    <row r="152" spans="1:20" ht="18.75">
      <c r="A152" s="36">
        <v>149</v>
      </c>
      <c r="B152" s="37">
        <f>'[3]Ежедн ж.д. '!B157/2</f>
        <v>1437.5</v>
      </c>
      <c r="C152" s="37">
        <f>'[3]Ежедн ж.д. '!C157/2</f>
        <v>2875</v>
      </c>
      <c r="D152" s="37">
        <f>'[3]Ежедн ж.д. '!D157/2</f>
        <v>4312.5</v>
      </c>
      <c r="E152" s="37">
        <f>'[3]Ежедн ж.д. '!E157/2</f>
        <v>5750</v>
      </c>
      <c r="F152" s="37">
        <f>'[3]Ежедн ж.д. '!F157/2</f>
        <v>7187.5</v>
      </c>
      <c r="G152" s="37">
        <f>'[3]Ежедн ж.д. '!G157/2</f>
        <v>8625</v>
      </c>
      <c r="H152" s="37">
        <f>'[3]Ежедн ж.д. '!H157/2</f>
        <v>17250</v>
      </c>
      <c r="I152" s="37">
        <f>'[3]Ежедн ж.д. '!I157/2</f>
        <v>25875</v>
      </c>
      <c r="J152" s="37">
        <f>'[3]Ежедн ж.д. '!J157/2</f>
        <v>34500</v>
      </c>
      <c r="K152" s="37">
        <f>'[3]Ежедн ж.д. '!K157/2</f>
        <v>43125</v>
      </c>
      <c r="L152" s="37">
        <f>'[3]Ежедн ж.д. '!L157/2</f>
        <v>51750</v>
      </c>
      <c r="M152" s="37">
        <f>'[3]Ежедн ж.д. '!M157/2</f>
        <v>103500</v>
      </c>
      <c r="N152" s="122"/>
      <c r="O152" s="114"/>
      <c r="Q152" s="120"/>
      <c r="R152" s="121">
        <v>345</v>
      </c>
      <c r="T152" s="56"/>
    </row>
    <row r="153" spans="1:20" s="57" customFormat="1" ht="18.75">
      <c r="A153" s="38">
        <v>150</v>
      </c>
      <c r="B153" s="39">
        <f>'[3]Ежедн ж.д. '!B158/2</f>
        <v>1437.5</v>
      </c>
      <c r="C153" s="39">
        <f>'[3]Ежедн ж.д. '!C158/2</f>
        <v>2875</v>
      </c>
      <c r="D153" s="39">
        <f>'[3]Ежедн ж.д. '!D158/2</f>
        <v>4312.5</v>
      </c>
      <c r="E153" s="39">
        <f>'[3]Ежедн ж.д. '!E158/2</f>
        <v>5750</v>
      </c>
      <c r="F153" s="39">
        <f>'[3]Ежедн ж.д. '!F158/2</f>
        <v>7187.5</v>
      </c>
      <c r="G153" s="39">
        <f>'[3]Ежедн ж.д. '!G158/2</f>
        <v>8625</v>
      </c>
      <c r="H153" s="39">
        <f>'[3]Ежедн ж.д. '!H158/2</f>
        <v>17250</v>
      </c>
      <c r="I153" s="39">
        <f>'[3]Ежедн ж.д. '!I158/2</f>
        <v>25875</v>
      </c>
      <c r="J153" s="39">
        <f>'[3]Ежедн ж.д. '!J158/2</f>
        <v>34500</v>
      </c>
      <c r="K153" s="39">
        <f>'[3]Ежедн ж.д. '!K158/2</f>
        <v>43125</v>
      </c>
      <c r="L153" s="39">
        <f>'[3]Ежедн ж.д. '!L158/2</f>
        <v>51750</v>
      </c>
      <c r="M153" s="39">
        <f>'[3]Ежедн ж.д. '!M158/2</f>
        <v>103500</v>
      </c>
      <c r="N153" s="123"/>
      <c r="O153" s="124"/>
      <c r="Q153" s="125"/>
      <c r="R153" s="121">
        <v>345</v>
      </c>
      <c r="S153" s="124"/>
      <c r="T153" s="58"/>
    </row>
    <row r="154" spans="1:20" ht="18.75">
      <c r="A154" s="36">
        <v>151</v>
      </c>
      <c r="B154" s="37">
        <f>'[3]Ежедн ж.д. '!B159/2</f>
        <v>1533.5</v>
      </c>
      <c r="C154" s="37">
        <f>'[3]Ежедн ж.д. '!C159/2</f>
        <v>3066.5</v>
      </c>
      <c r="D154" s="37">
        <f>'[3]Ежедн ж.д. '!D159/2</f>
        <v>4600</v>
      </c>
      <c r="E154" s="37">
        <f>'[3]Ежедн ж.д. '!E159/2</f>
        <v>6133.5</v>
      </c>
      <c r="F154" s="37">
        <f>'[3]Ежедн ж.д. '!F159/2</f>
        <v>7666.5</v>
      </c>
      <c r="G154" s="37">
        <f>'[3]Ежедн ж.д. '!G159/2</f>
        <v>9200</v>
      </c>
      <c r="H154" s="37">
        <f>'[3]Ежедн ж.д. '!H159/2</f>
        <v>18400</v>
      </c>
      <c r="I154" s="37">
        <f>'[3]Ежедн ж.д. '!I159/2</f>
        <v>27600</v>
      </c>
      <c r="J154" s="37">
        <f>'[3]Ежедн ж.д. '!J159/2</f>
        <v>36800</v>
      </c>
      <c r="K154" s="37">
        <f>'[3]Ежедн ж.д. '!K159/2</f>
        <v>46000</v>
      </c>
      <c r="L154" s="37">
        <f>'[3]Ежедн ж.д. '!L159/2</f>
        <v>55200</v>
      </c>
      <c r="M154" s="37">
        <f>'[3]Ежедн ж.д. '!M159/2</f>
        <v>110400</v>
      </c>
      <c r="N154" s="122"/>
      <c r="O154" s="114"/>
      <c r="Q154" s="120"/>
      <c r="R154" s="121">
        <v>368</v>
      </c>
      <c r="T154" s="56"/>
    </row>
    <row r="155" spans="1:20" ht="18.75">
      <c r="A155" s="36">
        <v>152</v>
      </c>
      <c r="B155" s="37">
        <f>'[3]Ежедн ж.д. '!B160/2</f>
        <v>1533.5</v>
      </c>
      <c r="C155" s="37">
        <f>'[3]Ежедн ж.д. '!C160/2</f>
        <v>3066.5</v>
      </c>
      <c r="D155" s="37">
        <f>'[3]Ежедн ж.д. '!D160/2</f>
        <v>4600</v>
      </c>
      <c r="E155" s="37">
        <f>'[3]Ежедн ж.д. '!E160/2</f>
        <v>6133.5</v>
      </c>
      <c r="F155" s="37">
        <f>'[3]Ежедн ж.д. '!F160/2</f>
        <v>7666.5</v>
      </c>
      <c r="G155" s="37">
        <f>'[3]Ежедн ж.д. '!G160/2</f>
        <v>9200</v>
      </c>
      <c r="H155" s="37">
        <f>'[3]Ежедн ж.д. '!H160/2</f>
        <v>18400</v>
      </c>
      <c r="I155" s="37">
        <f>'[3]Ежедн ж.д. '!I160/2</f>
        <v>27600</v>
      </c>
      <c r="J155" s="37">
        <f>'[3]Ежедн ж.д. '!J160/2</f>
        <v>36800</v>
      </c>
      <c r="K155" s="37">
        <f>'[3]Ежедн ж.д. '!K160/2</f>
        <v>46000</v>
      </c>
      <c r="L155" s="37">
        <f>'[3]Ежедн ж.д. '!L160/2</f>
        <v>55200</v>
      </c>
      <c r="M155" s="37">
        <f>'[3]Ежедн ж.д. '!M160/2</f>
        <v>110400</v>
      </c>
      <c r="N155" s="122"/>
      <c r="O155" s="114"/>
      <c r="Q155" s="120"/>
      <c r="R155" s="121">
        <v>368</v>
      </c>
      <c r="T155" s="56"/>
    </row>
    <row r="156" spans="1:20" ht="18.75">
      <c r="A156" s="36">
        <v>153</v>
      </c>
      <c r="B156" s="37">
        <f>'[3]Ежедн ж.д. '!B161/2</f>
        <v>1533.5</v>
      </c>
      <c r="C156" s="37">
        <f>'[3]Ежедн ж.д. '!C161/2</f>
        <v>3066.5</v>
      </c>
      <c r="D156" s="37">
        <f>'[3]Ежедн ж.д. '!D161/2</f>
        <v>4600</v>
      </c>
      <c r="E156" s="37">
        <f>'[3]Ежедн ж.д. '!E161/2</f>
        <v>6133.5</v>
      </c>
      <c r="F156" s="37">
        <f>'[3]Ежедн ж.д. '!F161/2</f>
        <v>7666.5</v>
      </c>
      <c r="G156" s="37">
        <f>'[3]Ежедн ж.д. '!G161/2</f>
        <v>9200</v>
      </c>
      <c r="H156" s="37">
        <f>'[3]Ежедн ж.д. '!H161/2</f>
        <v>18400</v>
      </c>
      <c r="I156" s="37">
        <f>'[3]Ежедн ж.д. '!I161/2</f>
        <v>27600</v>
      </c>
      <c r="J156" s="37">
        <f>'[3]Ежедн ж.д. '!J161/2</f>
        <v>36800</v>
      </c>
      <c r="K156" s="37">
        <f>'[3]Ежедн ж.д. '!K161/2</f>
        <v>46000</v>
      </c>
      <c r="L156" s="37">
        <f>'[3]Ежедн ж.д. '!L161/2</f>
        <v>55200</v>
      </c>
      <c r="M156" s="37">
        <f>'[3]Ежедн ж.д. '!M161/2</f>
        <v>110400</v>
      </c>
      <c r="N156" s="122"/>
      <c r="O156" s="114"/>
      <c r="Q156" s="120"/>
      <c r="R156" s="121">
        <v>368</v>
      </c>
      <c r="T156" s="56"/>
    </row>
    <row r="157" spans="1:20" ht="18.75">
      <c r="A157" s="36">
        <v>154</v>
      </c>
      <c r="B157" s="37">
        <f>'[3]Ежедн ж.д. '!B162/2</f>
        <v>1533.5</v>
      </c>
      <c r="C157" s="37">
        <f>'[3]Ежедн ж.д. '!C162/2</f>
        <v>3066.5</v>
      </c>
      <c r="D157" s="37">
        <f>'[3]Ежедн ж.д. '!D162/2</f>
        <v>4600</v>
      </c>
      <c r="E157" s="37">
        <f>'[3]Ежедн ж.д. '!E162/2</f>
        <v>6133.5</v>
      </c>
      <c r="F157" s="37">
        <f>'[3]Ежедн ж.д. '!F162/2</f>
        <v>7666.5</v>
      </c>
      <c r="G157" s="37">
        <f>'[3]Ежедн ж.д. '!G162/2</f>
        <v>9200</v>
      </c>
      <c r="H157" s="37">
        <f>'[3]Ежедн ж.д. '!H162/2</f>
        <v>18400</v>
      </c>
      <c r="I157" s="37">
        <f>'[3]Ежедн ж.д. '!I162/2</f>
        <v>27600</v>
      </c>
      <c r="J157" s="37">
        <f>'[3]Ежедн ж.д. '!J162/2</f>
        <v>36800</v>
      </c>
      <c r="K157" s="37">
        <f>'[3]Ежедн ж.д. '!K162/2</f>
        <v>46000</v>
      </c>
      <c r="L157" s="37">
        <f>'[3]Ежедн ж.д. '!L162/2</f>
        <v>55200</v>
      </c>
      <c r="M157" s="37">
        <f>'[3]Ежедн ж.д. '!M162/2</f>
        <v>110400</v>
      </c>
      <c r="N157" s="122"/>
      <c r="O157" s="114"/>
      <c r="Q157" s="120"/>
      <c r="R157" s="121">
        <v>368</v>
      </c>
      <c r="T157" s="56"/>
    </row>
    <row r="158" spans="1:20" ht="18.75">
      <c r="A158" s="36">
        <v>155</v>
      </c>
      <c r="B158" s="37">
        <f>'[3]Ежедн ж.д. '!B163/2</f>
        <v>1533.5</v>
      </c>
      <c r="C158" s="37">
        <f>'[3]Ежедн ж.д. '!C163/2</f>
        <v>3066.5</v>
      </c>
      <c r="D158" s="37">
        <f>'[3]Ежедн ж.д. '!D163/2</f>
        <v>4600</v>
      </c>
      <c r="E158" s="37">
        <f>'[3]Ежедн ж.д. '!E163/2</f>
        <v>6133.5</v>
      </c>
      <c r="F158" s="37">
        <f>'[3]Ежедн ж.д. '!F163/2</f>
        <v>7666.5</v>
      </c>
      <c r="G158" s="37">
        <f>'[3]Ежедн ж.д. '!G163/2</f>
        <v>9200</v>
      </c>
      <c r="H158" s="37">
        <f>'[3]Ежедн ж.д. '!H163/2</f>
        <v>18400</v>
      </c>
      <c r="I158" s="37">
        <f>'[3]Ежедн ж.д. '!I163/2</f>
        <v>27600</v>
      </c>
      <c r="J158" s="37">
        <f>'[3]Ежедн ж.д. '!J163/2</f>
        <v>36800</v>
      </c>
      <c r="K158" s="37">
        <f>'[3]Ежедн ж.д. '!K163/2</f>
        <v>46000</v>
      </c>
      <c r="L158" s="37">
        <f>'[3]Ежедн ж.д. '!L163/2</f>
        <v>55200</v>
      </c>
      <c r="M158" s="37">
        <f>'[3]Ежедн ж.д. '!M163/2</f>
        <v>110400</v>
      </c>
      <c r="N158" s="122"/>
      <c r="O158" s="114"/>
      <c r="Q158" s="120"/>
      <c r="R158" s="121">
        <v>368</v>
      </c>
      <c r="T158" s="56"/>
    </row>
    <row r="159" spans="1:20" ht="18.75">
      <c r="A159" s="36">
        <v>156</v>
      </c>
      <c r="B159" s="37">
        <f>'[3]Ежедн ж.д. '!B164/2</f>
        <v>1533.5</v>
      </c>
      <c r="C159" s="37">
        <f>'[3]Ежедн ж.д. '!C164/2</f>
        <v>3066.5</v>
      </c>
      <c r="D159" s="37">
        <f>'[3]Ежедн ж.д. '!D164/2</f>
        <v>4600</v>
      </c>
      <c r="E159" s="37">
        <f>'[3]Ежедн ж.д. '!E164/2</f>
        <v>6133.5</v>
      </c>
      <c r="F159" s="37">
        <f>'[3]Ежедн ж.д. '!F164/2</f>
        <v>7666.5</v>
      </c>
      <c r="G159" s="37">
        <f>'[3]Ежедн ж.д. '!G164/2</f>
        <v>9200</v>
      </c>
      <c r="H159" s="37">
        <f>'[3]Ежедн ж.д. '!H164/2</f>
        <v>18400</v>
      </c>
      <c r="I159" s="37">
        <f>'[3]Ежедн ж.д. '!I164/2</f>
        <v>27600</v>
      </c>
      <c r="J159" s="37">
        <f>'[3]Ежедн ж.д. '!J164/2</f>
        <v>36800</v>
      </c>
      <c r="K159" s="37">
        <f>'[3]Ежедн ж.д. '!K164/2</f>
        <v>46000</v>
      </c>
      <c r="L159" s="37">
        <f>'[3]Ежедн ж.д. '!L164/2</f>
        <v>55200</v>
      </c>
      <c r="M159" s="37">
        <f>'[3]Ежедн ж.д. '!M164/2</f>
        <v>110400</v>
      </c>
      <c r="N159" s="122"/>
      <c r="O159" s="114"/>
      <c r="Q159" s="120"/>
      <c r="R159" s="121">
        <v>368</v>
      </c>
      <c r="T159" s="56"/>
    </row>
    <row r="160" spans="1:20" ht="18.75">
      <c r="A160" s="36">
        <v>157</v>
      </c>
      <c r="B160" s="37">
        <f>'[3]Ежедн ж.д. '!B165/2</f>
        <v>1533.5</v>
      </c>
      <c r="C160" s="37">
        <f>'[3]Ежедн ж.д. '!C165/2</f>
        <v>3066.5</v>
      </c>
      <c r="D160" s="37">
        <f>'[3]Ежедн ж.д. '!D165/2</f>
        <v>4600</v>
      </c>
      <c r="E160" s="37">
        <f>'[3]Ежедн ж.д. '!E165/2</f>
        <v>6133.5</v>
      </c>
      <c r="F160" s="37">
        <f>'[3]Ежедн ж.д. '!F165/2</f>
        <v>7666.5</v>
      </c>
      <c r="G160" s="37">
        <f>'[3]Ежедн ж.д. '!G165/2</f>
        <v>9200</v>
      </c>
      <c r="H160" s="37">
        <f>'[3]Ежедн ж.д. '!H165/2</f>
        <v>18400</v>
      </c>
      <c r="I160" s="37">
        <f>'[3]Ежедн ж.д. '!I165/2</f>
        <v>27600</v>
      </c>
      <c r="J160" s="37">
        <f>'[3]Ежедн ж.д. '!J165/2</f>
        <v>36800</v>
      </c>
      <c r="K160" s="37">
        <f>'[3]Ежедн ж.д. '!K165/2</f>
        <v>46000</v>
      </c>
      <c r="L160" s="37">
        <f>'[3]Ежедн ж.д. '!L165/2</f>
        <v>55200</v>
      </c>
      <c r="M160" s="37">
        <f>'[3]Ежедн ж.д. '!M165/2</f>
        <v>110400</v>
      </c>
      <c r="N160" s="122"/>
      <c r="O160" s="114"/>
      <c r="Q160" s="120"/>
      <c r="R160" s="121">
        <v>368</v>
      </c>
      <c r="T160" s="56"/>
    </row>
    <row r="161" spans="1:20" ht="18.75">
      <c r="A161" s="36">
        <v>158</v>
      </c>
      <c r="B161" s="37">
        <f>'[3]Ежедн ж.д. '!B166/2</f>
        <v>1533.5</v>
      </c>
      <c r="C161" s="37">
        <f>'[3]Ежедн ж.д. '!C166/2</f>
        <v>3066.5</v>
      </c>
      <c r="D161" s="37">
        <f>'[3]Ежедн ж.д. '!D166/2</f>
        <v>4600</v>
      </c>
      <c r="E161" s="37">
        <f>'[3]Ежедн ж.д. '!E166/2</f>
        <v>6133.5</v>
      </c>
      <c r="F161" s="37">
        <f>'[3]Ежедн ж.д. '!F166/2</f>
        <v>7666.5</v>
      </c>
      <c r="G161" s="37">
        <f>'[3]Ежедн ж.д. '!G166/2</f>
        <v>9200</v>
      </c>
      <c r="H161" s="37">
        <f>'[3]Ежедн ж.д. '!H166/2</f>
        <v>18400</v>
      </c>
      <c r="I161" s="37">
        <f>'[3]Ежедн ж.д. '!I166/2</f>
        <v>27600</v>
      </c>
      <c r="J161" s="37">
        <f>'[3]Ежедн ж.д. '!J166/2</f>
        <v>36800</v>
      </c>
      <c r="K161" s="37">
        <f>'[3]Ежедн ж.д. '!K166/2</f>
        <v>46000</v>
      </c>
      <c r="L161" s="37">
        <f>'[3]Ежедн ж.д. '!L166/2</f>
        <v>55200</v>
      </c>
      <c r="M161" s="37">
        <f>'[3]Ежедн ж.д. '!M166/2</f>
        <v>110400</v>
      </c>
      <c r="N161" s="122"/>
      <c r="O161" s="114"/>
      <c r="Q161" s="120"/>
      <c r="R161" s="121">
        <v>368</v>
      </c>
      <c r="T161" s="56"/>
    </row>
    <row r="162" spans="1:20" ht="18.75">
      <c r="A162" s="36">
        <v>159</v>
      </c>
      <c r="B162" s="37">
        <f>'[3]Ежедн ж.д. '!B167/2</f>
        <v>1533.5</v>
      </c>
      <c r="C162" s="37">
        <f>'[3]Ежедн ж.д. '!C167/2</f>
        <v>3066.5</v>
      </c>
      <c r="D162" s="37">
        <f>'[3]Ежедн ж.д. '!D167/2</f>
        <v>4600</v>
      </c>
      <c r="E162" s="37">
        <f>'[3]Ежедн ж.д. '!E167/2</f>
        <v>6133.5</v>
      </c>
      <c r="F162" s="37">
        <f>'[3]Ежедн ж.д. '!F167/2</f>
        <v>7666.5</v>
      </c>
      <c r="G162" s="37">
        <f>'[3]Ежедн ж.д. '!G167/2</f>
        <v>9200</v>
      </c>
      <c r="H162" s="37">
        <f>'[3]Ежедн ж.д. '!H167/2</f>
        <v>18400</v>
      </c>
      <c r="I162" s="37">
        <f>'[3]Ежедн ж.д. '!I167/2</f>
        <v>27600</v>
      </c>
      <c r="J162" s="37">
        <f>'[3]Ежедн ж.д. '!J167/2</f>
        <v>36800</v>
      </c>
      <c r="K162" s="37">
        <f>'[3]Ежедн ж.д. '!K167/2</f>
        <v>46000</v>
      </c>
      <c r="L162" s="37">
        <f>'[3]Ежедн ж.д. '!L167/2</f>
        <v>55200</v>
      </c>
      <c r="M162" s="37">
        <f>'[3]Ежедн ж.д. '!M167/2</f>
        <v>110400</v>
      </c>
      <c r="N162" s="122"/>
      <c r="O162" s="114"/>
      <c r="Q162" s="120"/>
      <c r="R162" s="121">
        <v>368</v>
      </c>
      <c r="T162" s="56"/>
    </row>
    <row r="163" spans="1:20" s="57" customFormat="1" ht="18.75">
      <c r="A163" s="38">
        <v>160</v>
      </c>
      <c r="B163" s="39">
        <f>'[3]Ежедн ж.д. '!B168/2</f>
        <v>1533.5</v>
      </c>
      <c r="C163" s="39">
        <f>'[3]Ежедн ж.д. '!C168/2</f>
        <v>3066.5</v>
      </c>
      <c r="D163" s="39">
        <f>'[3]Ежедн ж.д. '!D168/2</f>
        <v>4600</v>
      </c>
      <c r="E163" s="39">
        <f>'[3]Ежедн ж.д. '!E168/2</f>
        <v>6133.5</v>
      </c>
      <c r="F163" s="39">
        <f>'[3]Ежедн ж.д. '!F168/2</f>
        <v>7666.5</v>
      </c>
      <c r="G163" s="39">
        <f>'[3]Ежедн ж.д. '!G168/2</f>
        <v>9200</v>
      </c>
      <c r="H163" s="39">
        <f>'[3]Ежедн ж.д. '!H168/2</f>
        <v>18400</v>
      </c>
      <c r="I163" s="39">
        <f>'[3]Ежедн ж.д. '!I168/2</f>
        <v>27600</v>
      </c>
      <c r="J163" s="39">
        <f>'[3]Ежедн ж.д. '!J168/2</f>
        <v>36800</v>
      </c>
      <c r="K163" s="39">
        <f>'[3]Ежедн ж.д. '!K168/2</f>
        <v>46000</v>
      </c>
      <c r="L163" s="39">
        <f>'[3]Ежедн ж.д. '!L168/2</f>
        <v>55200</v>
      </c>
      <c r="M163" s="39">
        <f>'[3]Ежедн ж.д. '!M168/2</f>
        <v>110400</v>
      </c>
      <c r="N163" s="123"/>
      <c r="O163" s="124"/>
      <c r="Q163" s="125"/>
      <c r="R163" s="121">
        <v>368</v>
      </c>
      <c r="S163" s="124"/>
      <c r="T163" s="58"/>
    </row>
    <row r="164" spans="1:20" ht="18.75">
      <c r="A164" s="36">
        <v>161</v>
      </c>
      <c r="B164" s="37">
        <f>'[3]Ежедн ж.д. '!B169/2</f>
        <v>1629</v>
      </c>
      <c r="C164" s="37">
        <f>'[3]Ежедн ж.д. '!C169/2</f>
        <v>3258.5</v>
      </c>
      <c r="D164" s="37">
        <f>'[3]Ежедн ж.д. '!D169/2</f>
        <v>4887.5</v>
      </c>
      <c r="E164" s="37">
        <f>'[3]Ежедн ж.д. '!E169/2</f>
        <v>6516.5</v>
      </c>
      <c r="F164" s="37">
        <f>'[3]Ежедн ж.д. '!F169/2</f>
        <v>8146</v>
      </c>
      <c r="G164" s="37">
        <f>'[3]Ежедн ж.д. '!G169/2</f>
        <v>9775</v>
      </c>
      <c r="H164" s="37">
        <f>'[3]Ежедн ж.д. '!H169/2</f>
        <v>19550</v>
      </c>
      <c r="I164" s="37">
        <f>'[3]Ежедн ж.д. '!I169/2</f>
        <v>29325</v>
      </c>
      <c r="J164" s="37">
        <f>'[3]Ежедн ж.д. '!J169/2</f>
        <v>39100</v>
      </c>
      <c r="K164" s="37">
        <f>'[3]Ежедн ж.д. '!K169/2</f>
        <v>48875</v>
      </c>
      <c r="L164" s="37">
        <f>'[3]Ежедн ж.д. '!L169/2</f>
        <v>58650</v>
      </c>
      <c r="M164" s="37">
        <f>'[3]Ежедн ж.д. '!M169/2</f>
        <v>117300</v>
      </c>
      <c r="N164" s="122"/>
      <c r="O164" s="114"/>
      <c r="Q164" s="120"/>
      <c r="R164" s="121">
        <v>391</v>
      </c>
      <c r="T164" s="56"/>
    </row>
    <row r="165" spans="1:20" ht="18.75">
      <c r="A165" s="36">
        <v>162</v>
      </c>
      <c r="B165" s="37">
        <f>'[3]Ежедн ж.д. '!B170/2</f>
        <v>1629</v>
      </c>
      <c r="C165" s="37">
        <f>'[3]Ежедн ж.д. '!C170/2</f>
        <v>3258.5</v>
      </c>
      <c r="D165" s="37">
        <f>'[3]Ежедн ж.д. '!D170/2</f>
        <v>4887.5</v>
      </c>
      <c r="E165" s="37">
        <f>'[3]Ежедн ж.д. '!E170/2</f>
        <v>6516.5</v>
      </c>
      <c r="F165" s="37">
        <f>'[3]Ежедн ж.д. '!F170/2</f>
        <v>8146</v>
      </c>
      <c r="G165" s="37">
        <f>'[3]Ежедн ж.д. '!G170/2</f>
        <v>9775</v>
      </c>
      <c r="H165" s="37">
        <f>'[3]Ежедн ж.д. '!H170/2</f>
        <v>19550</v>
      </c>
      <c r="I165" s="37">
        <f>'[3]Ежедн ж.д. '!I170/2</f>
        <v>29325</v>
      </c>
      <c r="J165" s="37">
        <f>'[3]Ежедн ж.д. '!J170/2</f>
        <v>39100</v>
      </c>
      <c r="K165" s="37">
        <f>'[3]Ежедн ж.д. '!K170/2</f>
        <v>48875</v>
      </c>
      <c r="L165" s="37">
        <f>'[3]Ежедн ж.д. '!L170/2</f>
        <v>58650</v>
      </c>
      <c r="M165" s="37">
        <f>'[3]Ежедн ж.д. '!M170/2</f>
        <v>117300</v>
      </c>
      <c r="N165" s="122"/>
      <c r="O165" s="114"/>
      <c r="Q165" s="120"/>
      <c r="R165" s="121">
        <v>391</v>
      </c>
      <c r="T165" s="56"/>
    </row>
    <row r="166" spans="1:20" ht="18.75">
      <c r="A166" s="36">
        <v>163</v>
      </c>
      <c r="B166" s="37">
        <f>'[3]Ежедн ж.д. '!B171/2</f>
        <v>1629</v>
      </c>
      <c r="C166" s="37">
        <f>'[3]Ежедн ж.д. '!C171/2</f>
        <v>3258.5</v>
      </c>
      <c r="D166" s="37">
        <f>'[3]Ежедн ж.д. '!D171/2</f>
        <v>4887.5</v>
      </c>
      <c r="E166" s="37">
        <f>'[3]Ежедн ж.д. '!E171/2</f>
        <v>6516.5</v>
      </c>
      <c r="F166" s="37">
        <f>'[3]Ежедн ж.д. '!F171/2</f>
        <v>8146</v>
      </c>
      <c r="G166" s="37">
        <f>'[3]Ежедн ж.д. '!G171/2</f>
        <v>9775</v>
      </c>
      <c r="H166" s="37">
        <f>'[3]Ежедн ж.д. '!H171/2</f>
        <v>19550</v>
      </c>
      <c r="I166" s="37">
        <f>'[3]Ежедн ж.д. '!I171/2</f>
        <v>29325</v>
      </c>
      <c r="J166" s="37">
        <f>'[3]Ежедн ж.д. '!J171/2</f>
        <v>39100</v>
      </c>
      <c r="K166" s="37">
        <f>'[3]Ежедн ж.д. '!K171/2</f>
        <v>48875</v>
      </c>
      <c r="L166" s="37">
        <f>'[3]Ежедн ж.д. '!L171/2</f>
        <v>58650</v>
      </c>
      <c r="M166" s="37">
        <f>'[3]Ежедн ж.д. '!M171/2</f>
        <v>117300</v>
      </c>
      <c r="N166" s="122"/>
      <c r="O166" s="114"/>
      <c r="Q166" s="120"/>
      <c r="R166" s="121">
        <v>391</v>
      </c>
      <c r="T166" s="56"/>
    </row>
    <row r="167" spans="1:20" ht="18.75">
      <c r="A167" s="36">
        <v>164</v>
      </c>
      <c r="B167" s="37">
        <f>'[3]Ежедн ж.д. '!B172/2</f>
        <v>1629</v>
      </c>
      <c r="C167" s="37">
        <f>'[3]Ежедн ж.д. '!C172/2</f>
        <v>3258.5</v>
      </c>
      <c r="D167" s="37">
        <f>'[3]Ежедн ж.д. '!D172/2</f>
        <v>4887.5</v>
      </c>
      <c r="E167" s="37">
        <f>'[3]Ежедн ж.д. '!E172/2</f>
        <v>6516.5</v>
      </c>
      <c r="F167" s="37">
        <f>'[3]Ежедн ж.д. '!F172/2</f>
        <v>8146</v>
      </c>
      <c r="G167" s="37">
        <f>'[3]Ежедн ж.д. '!G172/2</f>
        <v>9775</v>
      </c>
      <c r="H167" s="37">
        <f>'[3]Ежедн ж.д. '!H172/2</f>
        <v>19550</v>
      </c>
      <c r="I167" s="37">
        <f>'[3]Ежедн ж.д. '!I172/2</f>
        <v>29325</v>
      </c>
      <c r="J167" s="37">
        <f>'[3]Ежедн ж.д. '!J172/2</f>
        <v>39100</v>
      </c>
      <c r="K167" s="37">
        <f>'[3]Ежедн ж.д. '!K172/2</f>
        <v>48875</v>
      </c>
      <c r="L167" s="37">
        <f>'[3]Ежедн ж.д. '!L172/2</f>
        <v>58650</v>
      </c>
      <c r="M167" s="37">
        <f>'[3]Ежедн ж.д. '!M172/2</f>
        <v>117300</v>
      </c>
      <c r="N167" s="122"/>
      <c r="O167" s="114"/>
      <c r="Q167" s="120"/>
      <c r="R167" s="121">
        <v>391</v>
      </c>
      <c r="T167" s="56"/>
    </row>
    <row r="168" spans="1:20" ht="18.75">
      <c r="A168" s="36">
        <v>165</v>
      </c>
      <c r="B168" s="37">
        <f>'[3]Ежедн ж.д. '!B173/2</f>
        <v>1629</v>
      </c>
      <c r="C168" s="37">
        <f>'[3]Ежедн ж.д. '!C173/2</f>
        <v>3258.5</v>
      </c>
      <c r="D168" s="37">
        <f>'[3]Ежедн ж.д. '!D173/2</f>
        <v>4887.5</v>
      </c>
      <c r="E168" s="37">
        <f>'[3]Ежедн ж.д. '!E173/2</f>
        <v>6516.5</v>
      </c>
      <c r="F168" s="37">
        <f>'[3]Ежедн ж.д. '!F173/2</f>
        <v>8146</v>
      </c>
      <c r="G168" s="37">
        <f>'[3]Ежедн ж.д. '!G173/2</f>
        <v>9775</v>
      </c>
      <c r="H168" s="37">
        <f>'[3]Ежедн ж.д. '!H173/2</f>
        <v>19550</v>
      </c>
      <c r="I168" s="37">
        <f>'[3]Ежедн ж.д. '!I173/2</f>
        <v>29325</v>
      </c>
      <c r="J168" s="37">
        <f>'[3]Ежедн ж.д. '!J173/2</f>
        <v>39100</v>
      </c>
      <c r="K168" s="37">
        <f>'[3]Ежедн ж.д. '!K173/2</f>
        <v>48875</v>
      </c>
      <c r="L168" s="37">
        <f>'[3]Ежедн ж.д. '!L173/2</f>
        <v>58650</v>
      </c>
      <c r="M168" s="37">
        <f>'[3]Ежедн ж.д. '!M173/2</f>
        <v>117300</v>
      </c>
      <c r="N168" s="122"/>
      <c r="O168" s="114"/>
      <c r="Q168" s="120"/>
      <c r="R168" s="121">
        <v>391</v>
      </c>
      <c r="T168" s="56"/>
    </row>
    <row r="169" spans="1:20" ht="18.75">
      <c r="A169" s="36">
        <v>166</v>
      </c>
      <c r="B169" s="37">
        <f>'[3]Ежедн ж.д. '!B174/2</f>
        <v>1629</v>
      </c>
      <c r="C169" s="37">
        <f>'[3]Ежедн ж.д. '!C174/2</f>
        <v>3258.5</v>
      </c>
      <c r="D169" s="37">
        <f>'[3]Ежедн ж.д. '!D174/2</f>
        <v>4887.5</v>
      </c>
      <c r="E169" s="37">
        <f>'[3]Ежедн ж.д. '!E174/2</f>
        <v>6516.5</v>
      </c>
      <c r="F169" s="37">
        <f>'[3]Ежедн ж.д. '!F174/2</f>
        <v>8146</v>
      </c>
      <c r="G169" s="37">
        <f>'[3]Ежедн ж.д. '!G174/2</f>
        <v>9775</v>
      </c>
      <c r="H169" s="37">
        <f>'[3]Ежедн ж.д. '!H174/2</f>
        <v>19550</v>
      </c>
      <c r="I169" s="37">
        <f>'[3]Ежедн ж.д. '!I174/2</f>
        <v>29325</v>
      </c>
      <c r="J169" s="37">
        <f>'[3]Ежедн ж.д. '!J174/2</f>
        <v>39100</v>
      </c>
      <c r="K169" s="37">
        <f>'[3]Ежедн ж.д. '!K174/2</f>
        <v>48875</v>
      </c>
      <c r="L169" s="37">
        <f>'[3]Ежедн ж.д. '!L174/2</f>
        <v>58650</v>
      </c>
      <c r="M169" s="37">
        <f>'[3]Ежедн ж.д. '!M174/2</f>
        <v>117300</v>
      </c>
      <c r="N169" s="122"/>
      <c r="O169" s="114"/>
      <c r="Q169" s="120"/>
      <c r="R169" s="121">
        <v>391</v>
      </c>
      <c r="T169" s="56"/>
    </row>
    <row r="170" spans="1:20" ht="18.75">
      <c r="A170" s="36">
        <v>167</v>
      </c>
      <c r="B170" s="37">
        <f>'[3]Ежедн ж.д. '!B175/2</f>
        <v>1629</v>
      </c>
      <c r="C170" s="37">
        <f>'[3]Ежедн ж.д. '!C175/2</f>
        <v>3258.5</v>
      </c>
      <c r="D170" s="37">
        <f>'[3]Ежедн ж.д. '!D175/2</f>
        <v>4887.5</v>
      </c>
      <c r="E170" s="37">
        <f>'[3]Ежедн ж.д. '!E175/2</f>
        <v>6516.5</v>
      </c>
      <c r="F170" s="37">
        <f>'[3]Ежедн ж.д. '!F175/2</f>
        <v>8146</v>
      </c>
      <c r="G170" s="37">
        <f>'[3]Ежедн ж.д. '!G175/2</f>
        <v>9775</v>
      </c>
      <c r="H170" s="37">
        <f>'[3]Ежедн ж.д. '!H175/2</f>
        <v>19550</v>
      </c>
      <c r="I170" s="37">
        <f>'[3]Ежедн ж.д. '!I175/2</f>
        <v>29325</v>
      </c>
      <c r="J170" s="37">
        <f>'[3]Ежедн ж.д. '!J175/2</f>
        <v>39100</v>
      </c>
      <c r="K170" s="37">
        <f>'[3]Ежедн ж.д. '!K175/2</f>
        <v>48875</v>
      </c>
      <c r="L170" s="37">
        <f>'[3]Ежедн ж.д. '!L175/2</f>
        <v>58650</v>
      </c>
      <c r="M170" s="37">
        <f>'[3]Ежедн ж.д. '!M175/2</f>
        <v>117300</v>
      </c>
      <c r="N170" s="122"/>
      <c r="O170" s="114"/>
      <c r="Q170" s="120"/>
      <c r="R170" s="121">
        <v>391</v>
      </c>
      <c r="T170" s="56"/>
    </row>
    <row r="171" spans="1:20" ht="18.75">
      <c r="A171" s="36">
        <v>168</v>
      </c>
      <c r="B171" s="37">
        <f>'[3]Ежедн ж.д. '!B176/2</f>
        <v>1629</v>
      </c>
      <c r="C171" s="37">
        <f>'[3]Ежедн ж.д. '!C176/2</f>
        <v>3258.5</v>
      </c>
      <c r="D171" s="37">
        <f>'[3]Ежедн ж.д. '!D176/2</f>
        <v>4887.5</v>
      </c>
      <c r="E171" s="37">
        <f>'[3]Ежедн ж.д. '!E176/2</f>
        <v>6516.5</v>
      </c>
      <c r="F171" s="37">
        <f>'[3]Ежедн ж.д. '!F176/2</f>
        <v>8146</v>
      </c>
      <c r="G171" s="37">
        <f>'[3]Ежедн ж.д. '!G176/2</f>
        <v>9775</v>
      </c>
      <c r="H171" s="37">
        <f>'[3]Ежедн ж.д. '!H176/2</f>
        <v>19550</v>
      </c>
      <c r="I171" s="37">
        <f>'[3]Ежедн ж.д. '!I176/2</f>
        <v>29325</v>
      </c>
      <c r="J171" s="37">
        <f>'[3]Ежедн ж.д. '!J176/2</f>
        <v>39100</v>
      </c>
      <c r="K171" s="37">
        <f>'[3]Ежедн ж.д. '!K176/2</f>
        <v>48875</v>
      </c>
      <c r="L171" s="37">
        <f>'[3]Ежедн ж.д. '!L176/2</f>
        <v>58650</v>
      </c>
      <c r="M171" s="37">
        <f>'[3]Ежедн ж.д. '!M176/2</f>
        <v>117300</v>
      </c>
      <c r="N171" s="122"/>
      <c r="O171" s="114"/>
      <c r="Q171" s="120"/>
      <c r="R171" s="121">
        <v>391</v>
      </c>
      <c r="T171" s="56"/>
    </row>
    <row r="172" spans="1:20" ht="18.75">
      <c r="A172" s="36">
        <v>169</v>
      </c>
      <c r="B172" s="37">
        <f>'[3]Ежедн ж.д. '!B177/2</f>
        <v>1629</v>
      </c>
      <c r="C172" s="37">
        <f>'[3]Ежедн ж.д. '!C177/2</f>
        <v>3258.5</v>
      </c>
      <c r="D172" s="37">
        <f>'[3]Ежедн ж.д. '!D177/2</f>
        <v>4887.5</v>
      </c>
      <c r="E172" s="37">
        <f>'[3]Ежедн ж.д. '!E177/2</f>
        <v>6516.5</v>
      </c>
      <c r="F172" s="37">
        <f>'[3]Ежедн ж.д. '!F177/2</f>
        <v>8146</v>
      </c>
      <c r="G172" s="37">
        <f>'[3]Ежедн ж.д. '!G177/2</f>
        <v>9775</v>
      </c>
      <c r="H172" s="37">
        <f>'[3]Ежедн ж.д. '!H177/2</f>
        <v>19550</v>
      </c>
      <c r="I172" s="37">
        <f>'[3]Ежедн ж.д. '!I177/2</f>
        <v>29325</v>
      </c>
      <c r="J172" s="37">
        <f>'[3]Ежедн ж.д. '!J177/2</f>
        <v>39100</v>
      </c>
      <c r="K172" s="37">
        <f>'[3]Ежедн ж.д. '!K177/2</f>
        <v>48875</v>
      </c>
      <c r="L172" s="37">
        <f>'[3]Ежедн ж.д. '!L177/2</f>
        <v>58650</v>
      </c>
      <c r="M172" s="37">
        <f>'[3]Ежедн ж.д. '!M177/2</f>
        <v>117300</v>
      </c>
      <c r="N172" s="122"/>
      <c r="O172" s="114"/>
      <c r="Q172" s="120"/>
      <c r="R172" s="121">
        <v>391</v>
      </c>
      <c r="T172" s="56"/>
    </row>
    <row r="173" spans="1:20" s="57" customFormat="1" ht="18.75">
      <c r="A173" s="38">
        <v>170</v>
      </c>
      <c r="B173" s="39">
        <f>'[3]Ежедн ж.д. '!B178/2</f>
        <v>1629</v>
      </c>
      <c r="C173" s="39">
        <f>'[3]Ежедн ж.д. '!C178/2</f>
        <v>3258.5</v>
      </c>
      <c r="D173" s="39">
        <f>'[3]Ежедн ж.д. '!D178/2</f>
        <v>4887.5</v>
      </c>
      <c r="E173" s="39">
        <f>'[3]Ежедн ж.д. '!E178/2</f>
        <v>6516.5</v>
      </c>
      <c r="F173" s="39">
        <f>'[3]Ежедн ж.д. '!F178/2</f>
        <v>8146</v>
      </c>
      <c r="G173" s="39">
        <f>'[3]Ежедн ж.д. '!G178/2</f>
        <v>9775</v>
      </c>
      <c r="H173" s="39">
        <f>'[3]Ежедн ж.д. '!H178/2</f>
        <v>19550</v>
      </c>
      <c r="I173" s="39">
        <f>'[3]Ежедн ж.д. '!I178/2</f>
        <v>29325</v>
      </c>
      <c r="J173" s="39">
        <f>'[3]Ежедн ж.д. '!J178/2</f>
        <v>39100</v>
      </c>
      <c r="K173" s="39">
        <f>'[3]Ежедн ж.д. '!K178/2</f>
        <v>48875</v>
      </c>
      <c r="L173" s="39">
        <f>'[3]Ежедн ж.д. '!L178/2</f>
        <v>58650</v>
      </c>
      <c r="M173" s="39">
        <f>'[3]Ежедн ж.д. '!M178/2</f>
        <v>117300</v>
      </c>
      <c r="N173" s="123"/>
      <c r="O173" s="124"/>
      <c r="Q173" s="125"/>
      <c r="R173" s="121">
        <v>391</v>
      </c>
      <c r="S173" s="124"/>
      <c r="T173" s="58"/>
    </row>
    <row r="174" spans="1:20" ht="18.75">
      <c r="A174" s="36">
        <v>171</v>
      </c>
      <c r="B174" s="37">
        <f>'[3]Ежедн ж.д. '!B179/2</f>
        <v>1725</v>
      </c>
      <c r="C174" s="37">
        <f>'[3]Ежедн ж.д. '!C179/2</f>
        <v>3450</v>
      </c>
      <c r="D174" s="37">
        <f>'[3]Ежедн ж.д. '!D179/2</f>
        <v>5175</v>
      </c>
      <c r="E174" s="37">
        <f>'[3]Ежедн ж.д. '!E179/2</f>
        <v>6900</v>
      </c>
      <c r="F174" s="37">
        <f>'[3]Ежедн ж.д. '!F179/2</f>
        <v>8625</v>
      </c>
      <c r="G174" s="37">
        <f>'[3]Ежедн ж.д. '!G179/2</f>
        <v>10350</v>
      </c>
      <c r="H174" s="37">
        <f>'[3]Ежедн ж.д. '!H179/2</f>
        <v>20700</v>
      </c>
      <c r="I174" s="37">
        <f>'[3]Ежедн ж.д. '!I179/2</f>
        <v>31050</v>
      </c>
      <c r="J174" s="37">
        <f>'[3]Ежедн ж.д. '!J179/2</f>
        <v>41400</v>
      </c>
      <c r="K174" s="37">
        <f>'[3]Ежедн ж.д. '!K179/2</f>
        <v>51750</v>
      </c>
      <c r="L174" s="37">
        <f>'[3]Ежедн ж.д. '!L179/2</f>
        <v>62100</v>
      </c>
      <c r="M174" s="37">
        <f>'[3]Ежедн ж.д. '!M179/2</f>
        <v>124200</v>
      </c>
      <c r="N174" s="122"/>
      <c r="O174" s="114"/>
      <c r="Q174" s="120"/>
      <c r="R174" s="121">
        <v>414</v>
      </c>
      <c r="T174" s="56"/>
    </row>
    <row r="175" spans="1:20" ht="18.75">
      <c r="A175" s="36">
        <v>172</v>
      </c>
      <c r="B175" s="37">
        <f>'[3]Ежедн ж.д. '!B180/2</f>
        <v>1725</v>
      </c>
      <c r="C175" s="37">
        <f>'[3]Ежедн ж.д. '!C180/2</f>
        <v>3450</v>
      </c>
      <c r="D175" s="37">
        <f>'[3]Ежедн ж.д. '!D180/2</f>
        <v>5175</v>
      </c>
      <c r="E175" s="37">
        <f>'[3]Ежедн ж.д. '!E180/2</f>
        <v>6900</v>
      </c>
      <c r="F175" s="37">
        <f>'[3]Ежедн ж.д. '!F180/2</f>
        <v>8625</v>
      </c>
      <c r="G175" s="37">
        <f>'[3]Ежедн ж.д. '!G180/2</f>
        <v>10350</v>
      </c>
      <c r="H175" s="37">
        <f>'[3]Ежедн ж.д. '!H180/2</f>
        <v>20700</v>
      </c>
      <c r="I175" s="37">
        <f>'[3]Ежедн ж.д. '!I180/2</f>
        <v>31050</v>
      </c>
      <c r="J175" s="37">
        <f>'[3]Ежедн ж.д. '!J180/2</f>
        <v>41400</v>
      </c>
      <c r="K175" s="37">
        <f>'[3]Ежедн ж.д. '!K180/2</f>
        <v>51750</v>
      </c>
      <c r="L175" s="37">
        <f>'[3]Ежедн ж.д. '!L180/2</f>
        <v>62100</v>
      </c>
      <c r="M175" s="37">
        <f>'[3]Ежедн ж.д. '!M180/2</f>
        <v>124200</v>
      </c>
      <c r="N175" s="122"/>
      <c r="O175" s="114"/>
      <c r="Q175" s="120"/>
      <c r="R175" s="121">
        <v>414</v>
      </c>
      <c r="T175" s="56"/>
    </row>
    <row r="176" spans="1:20" ht="18.75">
      <c r="A176" s="36">
        <v>173</v>
      </c>
      <c r="B176" s="37">
        <f>'[3]Ежедн ж.д. '!B181/2</f>
        <v>1725</v>
      </c>
      <c r="C176" s="37">
        <f>'[3]Ежедн ж.д. '!C181/2</f>
        <v>3450</v>
      </c>
      <c r="D176" s="37">
        <f>'[3]Ежедн ж.д. '!D181/2</f>
        <v>5175</v>
      </c>
      <c r="E176" s="37">
        <f>'[3]Ежедн ж.д. '!E181/2</f>
        <v>6900</v>
      </c>
      <c r="F176" s="37">
        <f>'[3]Ежедн ж.д. '!F181/2</f>
        <v>8625</v>
      </c>
      <c r="G176" s="37">
        <f>'[3]Ежедн ж.д. '!G181/2</f>
        <v>10350</v>
      </c>
      <c r="H176" s="37">
        <f>'[3]Ежедн ж.д. '!H181/2</f>
        <v>20700</v>
      </c>
      <c r="I176" s="37">
        <f>'[3]Ежедн ж.д. '!I181/2</f>
        <v>31050</v>
      </c>
      <c r="J176" s="37">
        <f>'[3]Ежедн ж.д. '!J181/2</f>
        <v>41400</v>
      </c>
      <c r="K176" s="37">
        <f>'[3]Ежедн ж.д. '!K181/2</f>
        <v>51750</v>
      </c>
      <c r="L176" s="37">
        <f>'[3]Ежедн ж.д. '!L181/2</f>
        <v>62100</v>
      </c>
      <c r="M176" s="37">
        <f>'[3]Ежедн ж.д. '!M181/2</f>
        <v>124200</v>
      </c>
      <c r="N176" s="122"/>
      <c r="O176" s="114"/>
      <c r="Q176" s="120"/>
      <c r="R176" s="121">
        <v>414</v>
      </c>
      <c r="T176" s="56"/>
    </row>
    <row r="177" spans="1:20" ht="18.75">
      <c r="A177" s="36">
        <v>174</v>
      </c>
      <c r="B177" s="37">
        <f>'[3]Ежедн ж.д. '!B182/2</f>
        <v>1725</v>
      </c>
      <c r="C177" s="37">
        <f>'[3]Ежедн ж.д. '!C182/2</f>
        <v>3450</v>
      </c>
      <c r="D177" s="37">
        <f>'[3]Ежедн ж.д. '!D182/2</f>
        <v>5175</v>
      </c>
      <c r="E177" s="37">
        <f>'[3]Ежедн ж.д. '!E182/2</f>
        <v>6900</v>
      </c>
      <c r="F177" s="37">
        <f>'[3]Ежедн ж.д. '!F182/2</f>
        <v>8625</v>
      </c>
      <c r="G177" s="37">
        <f>'[3]Ежедн ж.д. '!G182/2</f>
        <v>10350</v>
      </c>
      <c r="H177" s="37">
        <f>'[3]Ежедн ж.д. '!H182/2</f>
        <v>20700</v>
      </c>
      <c r="I177" s="37">
        <f>'[3]Ежедн ж.д. '!I182/2</f>
        <v>31050</v>
      </c>
      <c r="J177" s="37">
        <f>'[3]Ежедн ж.д. '!J182/2</f>
        <v>41400</v>
      </c>
      <c r="K177" s="37">
        <f>'[3]Ежедн ж.д. '!K182/2</f>
        <v>51750</v>
      </c>
      <c r="L177" s="37">
        <f>'[3]Ежедн ж.д. '!L182/2</f>
        <v>62100</v>
      </c>
      <c r="M177" s="37">
        <f>'[3]Ежедн ж.д. '!M182/2</f>
        <v>124200</v>
      </c>
      <c r="N177" s="122"/>
      <c r="O177" s="114"/>
      <c r="Q177" s="120"/>
      <c r="R177" s="121">
        <v>414</v>
      </c>
      <c r="T177" s="56"/>
    </row>
    <row r="178" spans="1:20" ht="18.75">
      <c r="A178" s="36">
        <v>175</v>
      </c>
      <c r="B178" s="37">
        <f>'[3]Ежедн ж.д. '!B183/2</f>
        <v>1725</v>
      </c>
      <c r="C178" s="37">
        <f>'[3]Ежедн ж.д. '!C183/2</f>
        <v>3450</v>
      </c>
      <c r="D178" s="37">
        <f>'[3]Ежедн ж.д. '!D183/2</f>
        <v>5175</v>
      </c>
      <c r="E178" s="37">
        <f>'[3]Ежедн ж.д. '!E183/2</f>
        <v>6900</v>
      </c>
      <c r="F178" s="37">
        <f>'[3]Ежедн ж.д. '!F183/2</f>
        <v>8625</v>
      </c>
      <c r="G178" s="37">
        <f>'[3]Ежедн ж.д. '!G183/2</f>
        <v>10350</v>
      </c>
      <c r="H178" s="37">
        <f>'[3]Ежедн ж.д. '!H183/2</f>
        <v>20700</v>
      </c>
      <c r="I178" s="37">
        <f>'[3]Ежедн ж.д. '!I183/2</f>
        <v>31050</v>
      </c>
      <c r="J178" s="37">
        <f>'[3]Ежедн ж.д. '!J183/2</f>
        <v>41400</v>
      </c>
      <c r="K178" s="37">
        <f>'[3]Ежедн ж.д. '!K183/2</f>
        <v>51750</v>
      </c>
      <c r="L178" s="37">
        <f>'[3]Ежедн ж.д. '!L183/2</f>
        <v>62100</v>
      </c>
      <c r="M178" s="37">
        <f>'[3]Ежедн ж.д. '!M183/2</f>
        <v>124200</v>
      </c>
      <c r="N178" s="122"/>
      <c r="O178" s="114"/>
      <c r="Q178" s="120"/>
      <c r="R178" s="121">
        <v>414</v>
      </c>
      <c r="T178" s="56"/>
    </row>
    <row r="179" spans="1:20" ht="18.75">
      <c r="A179" s="36">
        <v>176</v>
      </c>
      <c r="B179" s="37">
        <f>'[3]Ежедн ж.д. '!B184/2</f>
        <v>1725</v>
      </c>
      <c r="C179" s="37">
        <f>'[3]Ежедн ж.д. '!C184/2</f>
        <v>3450</v>
      </c>
      <c r="D179" s="37">
        <f>'[3]Ежедн ж.д. '!D184/2</f>
        <v>5175</v>
      </c>
      <c r="E179" s="37">
        <f>'[3]Ежедн ж.д. '!E184/2</f>
        <v>6900</v>
      </c>
      <c r="F179" s="37">
        <f>'[3]Ежедн ж.д. '!F184/2</f>
        <v>8625</v>
      </c>
      <c r="G179" s="37">
        <f>'[3]Ежедн ж.д. '!G184/2</f>
        <v>10350</v>
      </c>
      <c r="H179" s="37">
        <f>'[3]Ежедн ж.д. '!H184/2</f>
        <v>20700</v>
      </c>
      <c r="I179" s="37">
        <f>'[3]Ежедн ж.д. '!I184/2</f>
        <v>31050</v>
      </c>
      <c r="J179" s="37">
        <f>'[3]Ежедн ж.д. '!J184/2</f>
        <v>41400</v>
      </c>
      <c r="K179" s="37">
        <f>'[3]Ежедн ж.д. '!K184/2</f>
        <v>51750</v>
      </c>
      <c r="L179" s="37">
        <f>'[3]Ежедн ж.д. '!L184/2</f>
        <v>62100</v>
      </c>
      <c r="M179" s="37">
        <f>'[3]Ежедн ж.д. '!M184/2</f>
        <v>124200</v>
      </c>
      <c r="N179" s="122"/>
      <c r="O179" s="114"/>
      <c r="Q179" s="120"/>
      <c r="R179" s="121">
        <v>414</v>
      </c>
      <c r="T179" s="56"/>
    </row>
    <row r="180" spans="1:20" ht="18.75">
      <c r="A180" s="36">
        <v>177</v>
      </c>
      <c r="B180" s="37">
        <f>'[3]Ежедн ж.д. '!B185/2</f>
        <v>1725</v>
      </c>
      <c r="C180" s="37">
        <f>'[3]Ежедн ж.д. '!C185/2</f>
        <v>3450</v>
      </c>
      <c r="D180" s="37">
        <f>'[3]Ежедн ж.д. '!D185/2</f>
        <v>5175</v>
      </c>
      <c r="E180" s="37">
        <f>'[3]Ежедн ж.д. '!E185/2</f>
        <v>6900</v>
      </c>
      <c r="F180" s="37">
        <f>'[3]Ежедн ж.д. '!F185/2</f>
        <v>8625</v>
      </c>
      <c r="G180" s="37">
        <f>'[3]Ежедн ж.д. '!G185/2</f>
        <v>10350</v>
      </c>
      <c r="H180" s="37">
        <f>'[3]Ежедн ж.д. '!H185/2</f>
        <v>20700</v>
      </c>
      <c r="I180" s="37">
        <f>'[3]Ежедн ж.д. '!I185/2</f>
        <v>31050</v>
      </c>
      <c r="J180" s="37">
        <f>'[3]Ежедн ж.д. '!J185/2</f>
        <v>41400</v>
      </c>
      <c r="K180" s="37">
        <f>'[3]Ежедн ж.д. '!K185/2</f>
        <v>51750</v>
      </c>
      <c r="L180" s="37">
        <f>'[3]Ежедн ж.д. '!L185/2</f>
        <v>62100</v>
      </c>
      <c r="M180" s="37">
        <f>'[3]Ежедн ж.д. '!M185/2</f>
        <v>124200</v>
      </c>
      <c r="N180" s="122"/>
      <c r="O180" s="114"/>
      <c r="Q180" s="120"/>
      <c r="R180" s="121">
        <v>414</v>
      </c>
      <c r="T180" s="56"/>
    </row>
    <row r="181" spans="1:20" ht="18.75">
      <c r="A181" s="36">
        <v>178</v>
      </c>
      <c r="B181" s="37">
        <f>'[3]Ежедн ж.д. '!B186/2</f>
        <v>1725</v>
      </c>
      <c r="C181" s="37">
        <f>'[3]Ежедн ж.д. '!C186/2</f>
        <v>3450</v>
      </c>
      <c r="D181" s="37">
        <f>'[3]Ежедн ж.д. '!D186/2</f>
        <v>5175</v>
      </c>
      <c r="E181" s="37">
        <f>'[3]Ежедн ж.д. '!E186/2</f>
        <v>6900</v>
      </c>
      <c r="F181" s="37">
        <f>'[3]Ежедн ж.д. '!F186/2</f>
        <v>8625</v>
      </c>
      <c r="G181" s="37">
        <f>'[3]Ежедн ж.д. '!G186/2</f>
        <v>10350</v>
      </c>
      <c r="H181" s="37">
        <f>'[3]Ежедн ж.д. '!H186/2</f>
        <v>20700</v>
      </c>
      <c r="I181" s="37">
        <f>'[3]Ежедн ж.д. '!I186/2</f>
        <v>31050</v>
      </c>
      <c r="J181" s="37">
        <f>'[3]Ежедн ж.д. '!J186/2</f>
        <v>41400</v>
      </c>
      <c r="K181" s="37">
        <f>'[3]Ежедн ж.д. '!K186/2</f>
        <v>51750</v>
      </c>
      <c r="L181" s="37">
        <f>'[3]Ежедн ж.д. '!L186/2</f>
        <v>62100</v>
      </c>
      <c r="M181" s="37">
        <f>'[3]Ежедн ж.д. '!M186/2</f>
        <v>124200</v>
      </c>
      <c r="N181" s="122"/>
      <c r="O181" s="114"/>
      <c r="Q181" s="120"/>
      <c r="R181" s="121">
        <v>414</v>
      </c>
      <c r="T181" s="56"/>
    </row>
    <row r="182" spans="1:20" ht="18.75">
      <c r="A182" s="36">
        <v>179</v>
      </c>
      <c r="B182" s="37">
        <f>'[3]Ежедн ж.д. '!B187/2</f>
        <v>1725</v>
      </c>
      <c r="C182" s="37">
        <f>'[3]Ежедн ж.д. '!C187/2</f>
        <v>3450</v>
      </c>
      <c r="D182" s="37">
        <f>'[3]Ежедн ж.д. '!D187/2</f>
        <v>5175</v>
      </c>
      <c r="E182" s="37">
        <f>'[3]Ежедн ж.д. '!E187/2</f>
        <v>6900</v>
      </c>
      <c r="F182" s="37">
        <f>'[3]Ежедн ж.д. '!F187/2</f>
        <v>8625</v>
      </c>
      <c r="G182" s="37">
        <f>'[3]Ежедн ж.д. '!G187/2</f>
        <v>10350</v>
      </c>
      <c r="H182" s="37">
        <f>'[3]Ежедн ж.д. '!H187/2</f>
        <v>20700</v>
      </c>
      <c r="I182" s="37">
        <f>'[3]Ежедн ж.д. '!I187/2</f>
        <v>31050</v>
      </c>
      <c r="J182" s="37">
        <f>'[3]Ежедн ж.д. '!J187/2</f>
        <v>41400</v>
      </c>
      <c r="K182" s="37">
        <f>'[3]Ежедн ж.д. '!K187/2</f>
        <v>51750</v>
      </c>
      <c r="L182" s="37">
        <f>'[3]Ежедн ж.д. '!L187/2</f>
        <v>62100</v>
      </c>
      <c r="M182" s="37">
        <f>'[3]Ежедн ж.д. '!M187/2</f>
        <v>124200</v>
      </c>
      <c r="N182" s="122"/>
      <c r="O182" s="114"/>
      <c r="Q182" s="120"/>
      <c r="R182" s="121">
        <v>414</v>
      </c>
      <c r="T182" s="56"/>
    </row>
    <row r="183" spans="1:20" s="57" customFormat="1" ht="18.75">
      <c r="A183" s="38">
        <v>180</v>
      </c>
      <c r="B183" s="39">
        <f>'[3]Ежедн ж.д. '!B188/2</f>
        <v>1725</v>
      </c>
      <c r="C183" s="39">
        <f>'[3]Ежедн ж.д. '!C188/2</f>
        <v>3450</v>
      </c>
      <c r="D183" s="39">
        <f>'[3]Ежедн ж.д. '!D188/2</f>
        <v>5175</v>
      </c>
      <c r="E183" s="39">
        <f>'[3]Ежедн ж.д. '!E188/2</f>
        <v>6900</v>
      </c>
      <c r="F183" s="39">
        <f>'[3]Ежедн ж.д. '!F188/2</f>
        <v>8625</v>
      </c>
      <c r="G183" s="39">
        <f>'[3]Ежедн ж.д. '!G188/2</f>
        <v>10350</v>
      </c>
      <c r="H183" s="39">
        <f>'[3]Ежедн ж.д. '!H188/2</f>
        <v>20700</v>
      </c>
      <c r="I183" s="39">
        <f>'[3]Ежедн ж.д. '!I188/2</f>
        <v>31050</v>
      </c>
      <c r="J183" s="39">
        <f>'[3]Ежедн ж.д. '!J188/2</f>
        <v>41400</v>
      </c>
      <c r="K183" s="39">
        <f>'[3]Ежедн ж.д. '!K188/2</f>
        <v>51750</v>
      </c>
      <c r="L183" s="39">
        <f>'[3]Ежедн ж.д. '!L188/2</f>
        <v>62100</v>
      </c>
      <c r="M183" s="39">
        <f>'[3]Ежедн ж.д. '!M188/2</f>
        <v>124200</v>
      </c>
      <c r="N183" s="123"/>
      <c r="O183" s="124"/>
      <c r="Q183" s="125"/>
      <c r="R183" s="121">
        <v>414</v>
      </c>
      <c r="S183" s="124"/>
      <c r="T183" s="58"/>
    </row>
    <row r="184" spans="1:20" ht="18.75">
      <c r="A184" s="36">
        <v>181</v>
      </c>
      <c r="B184" s="37">
        <f>'[3]Ежедн ж.д. '!B189/2</f>
        <v>1821</v>
      </c>
      <c r="C184" s="37">
        <f>'[3]Ежедн ж.д. '!C189/2</f>
        <v>3641.5</v>
      </c>
      <c r="D184" s="37">
        <f>'[3]Ежедн ж.д. '!D189/2</f>
        <v>5462.5</v>
      </c>
      <c r="E184" s="37">
        <f>'[3]Ежедн ж.д. '!E189/2</f>
        <v>7283.5</v>
      </c>
      <c r="F184" s="37">
        <f>'[3]Ежедн ж.д. '!F189/2</f>
        <v>9104</v>
      </c>
      <c r="G184" s="37">
        <f>'[3]Ежедн ж.д. '!G189/2</f>
        <v>10925</v>
      </c>
      <c r="H184" s="37">
        <f>'[3]Ежедн ж.д. '!H189/2</f>
        <v>21850</v>
      </c>
      <c r="I184" s="37">
        <f>'[3]Ежедн ж.д. '!I189/2</f>
        <v>32775</v>
      </c>
      <c r="J184" s="37">
        <f>'[3]Ежедн ж.д. '!J189/2</f>
        <v>43700</v>
      </c>
      <c r="K184" s="37">
        <f>'[3]Ежедн ж.д. '!K189/2</f>
        <v>54625</v>
      </c>
      <c r="L184" s="37">
        <f>'[3]Ежедн ж.д. '!L189/2</f>
        <v>65550</v>
      </c>
      <c r="M184" s="37">
        <f>'[3]Ежедн ж.д. '!M189/2</f>
        <v>131100</v>
      </c>
      <c r="N184" s="122"/>
      <c r="O184" s="114"/>
      <c r="Q184" s="120"/>
      <c r="R184" s="121">
        <v>437</v>
      </c>
      <c r="T184" s="56"/>
    </row>
    <row r="185" spans="1:20" ht="18.75">
      <c r="A185" s="36">
        <v>182</v>
      </c>
      <c r="B185" s="37">
        <f>'[3]Ежедн ж.д. '!B190/2</f>
        <v>1821</v>
      </c>
      <c r="C185" s="37">
        <f>'[3]Ежедн ж.д. '!C190/2</f>
        <v>3641.5</v>
      </c>
      <c r="D185" s="37">
        <f>'[3]Ежедн ж.д. '!D190/2</f>
        <v>5462.5</v>
      </c>
      <c r="E185" s="37">
        <f>'[3]Ежедн ж.д. '!E190/2</f>
        <v>7283.5</v>
      </c>
      <c r="F185" s="37">
        <f>'[3]Ежедн ж.д. '!F190/2</f>
        <v>9104</v>
      </c>
      <c r="G185" s="37">
        <f>'[3]Ежедн ж.д. '!G190/2</f>
        <v>10925</v>
      </c>
      <c r="H185" s="37">
        <f>'[3]Ежедн ж.д. '!H190/2</f>
        <v>21850</v>
      </c>
      <c r="I185" s="37">
        <f>'[3]Ежедн ж.д. '!I190/2</f>
        <v>32775</v>
      </c>
      <c r="J185" s="37">
        <f>'[3]Ежедн ж.д. '!J190/2</f>
        <v>43700</v>
      </c>
      <c r="K185" s="37">
        <f>'[3]Ежедн ж.д. '!K190/2</f>
        <v>54625</v>
      </c>
      <c r="L185" s="37">
        <f>'[3]Ежедн ж.д. '!L190/2</f>
        <v>65550</v>
      </c>
      <c r="M185" s="37">
        <f>'[3]Ежедн ж.д. '!M190/2</f>
        <v>131100</v>
      </c>
      <c r="N185" s="122"/>
      <c r="O185" s="114"/>
      <c r="Q185" s="120"/>
      <c r="R185" s="121">
        <v>437</v>
      </c>
      <c r="T185" s="56"/>
    </row>
    <row r="186" spans="1:20" ht="18.75">
      <c r="A186" s="36">
        <v>183</v>
      </c>
      <c r="B186" s="37">
        <f>'[3]Ежедн ж.д. '!B191/2</f>
        <v>1821</v>
      </c>
      <c r="C186" s="37">
        <f>'[3]Ежедн ж.д. '!C191/2</f>
        <v>3641.5</v>
      </c>
      <c r="D186" s="37">
        <f>'[3]Ежедн ж.д. '!D191/2</f>
        <v>5462.5</v>
      </c>
      <c r="E186" s="37">
        <f>'[3]Ежедн ж.д. '!E191/2</f>
        <v>7283.5</v>
      </c>
      <c r="F186" s="37">
        <f>'[3]Ежедн ж.д. '!F191/2</f>
        <v>9104</v>
      </c>
      <c r="G186" s="37">
        <f>'[3]Ежедн ж.д. '!G191/2</f>
        <v>10925</v>
      </c>
      <c r="H186" s="37">
        <f>'[3]Ежедн ж.д. '!H191/2</f>
        <v>21850</v>
      </c>
      <c r="I186" s="37">
        <f>'[3]Ежедн ж.д. '!I191/2</f>
        <v>32775</v>
      </c>
      <c r="J186" s="37">
        <f>'[3]Ежедн ж.д. '!J191/2</f>
        <v>43700</v>
      </c>
      <c r="K186" s="37">
        <f>'[3]Ежедн ж.д. '!K191/2</f>
        <v>54625</v>
      </c>
      <c r="L186" s="37">
        <f>'[3]Ежедн ж.д. '!L191/2</f>
        <v>65550</v>
      </c>
      <c r="M186" s="37">
        <f>'[3]Ежедн ж.д. '!M191/2</f>
        <v>131100</v>
      </c>
      <c r="N186" s="122"/>
      <c r="O186" s="114"/>
      <c r="Q186" s="120"/>
      <c r="R186" s="121">
        <v>437</v>
      </c>
      <c r="T186" s="56"/>
    </row>
    <row r="187" spans="1:20" ht="18.75">
      <c r="A187" s="36">
        <v>184</v>
      </c>
      <c r="B187" s="37">
        <f>'[3]Ежедн ж.д. '!B192/2</f>
        <v>1821</v>
      </c>
      <c r="C187" s="37">
        <f>'[3]Ежедн ж.д. '!C192/2</f>
        <v>3641.5</v>
      </c>
      <c r="D187" s="37">
        <f>'[3]Ежедн ж.д. '!D192/2</f>
        <v>5462.5</v>
      </c>
      <c r="E187" s="37">
        <f>'[3]Ежедн ж.д. '!E192/2</f>
        <v>7283.5</v>
      </c>
      <c r="F187" s="37">
        <f>'[3]Ежедн ж.д. '!F192/2</f>
        <v>9104</v>
      </c>
      <c r="G187" s="37">
        <f>'[3]Ежедн ж.д. '!G192/2</f>
        <v>10925</v>
      </c>
      <c r="H187" s="37">
        <f>'[3]Ежедн ж.д. '!H192/2</f>
        <v>21850</v>
      </c>
      <c r="I187" s="37">
        <f>'[3]Ежедн ж.д. '!I192/2</f>
        <v>32775</v>
      </c>
      <c r="J187" s="37">
        <f>'[3]Ежедн ж.д. '!J192/2</f>
        <v>43700</v>
      </c>
      <c r="K187" s="37">
        <f>'[3]Ежедн ж.д. '!K192/2</f>
        <v>54625</v>
      </c>
      <c r="L187" s="37">
        <f>'[3]Ежедн ж.д. '!L192/2</f>
        <v>65550</v>
      </c>
      <c r="M187" s="37">
        <f>'[3]Ежедн ж.д. '!M192/2</f>
        <v>131100</v>
      </c>
      <c r="N187" s="122"/>
      <c r="O187" s="114"/>
      <c r="Q187" s="120"/>
      <c r="R187" s="121">
        <v>437</v>
      </c>
      <c r="T187" s="56"/>
    </row>
    <row r="188" spans="1:20" ht="18.75">
      <c r="A188" s="36">
        <v>185</v>
      </c>
      <c r="B188" s="37">
        <f>'[3]Ежедн ж.д. '!B193/2</f>
        <v>1821</v>
      </c>
      <c r="C188" s="37">
        <f>'[3]Ежедн ж.д. '!C193/2</f>
        <v>3641.5</v>
      </c>
      <c r="D188" s="37">
        <f>'[3]Ежедн ж.д. '!D193/2</f>
        <v>5462.5</v>
      </c>
      <c r="E188" s="37">
        <f>'[3]Ежедн ж.д. '!E193/2</f>
        <v>7283.5</v>
      </c>
      <c r="F188" s="37">
        <f>'[3]Ежедн ж.д. '!F193/2</f>
        <v>9104</v>
      </c>
      <c r="G188" s="37">
        <f>'[3]Ежедн ж.д. '!G193/2</f>
        <v>10925</v>
      </c>
      <c r="H188" s="37">
        <f>'[3]Ежедн ж.д. '!H193/2</f>
        <v>21850</v>
      </c>
      <c r="I188" s="37">
        <f>'[3]Ежедн ж.д. '!I193/2</f>
        <v>32775</v>
      </c>
      <c r="J188" s="37">
        <f>'[3]Ежедн ж.д. '!J193/2</f>
        <v>43700</v>
      </c>
      <c r="K188" s="37">
        <f>'[3]Ежедн ж.д. '!K193/2</f>
        <v>54625</v>
      </c>
      <c r="L188" s="37">
        <f>'[3]Ежедн ж.д. '!L193/2</f>
        <v>65550</v>
      </c>
      <c r="M188" s="37">
        <f>'[3]Ежедн ж.д. '!M193/2</f>
        <v>131100</v>
      </c>
      <c r="N188" s="122"/>
      <c r="O188" s="114"/>
      <c r="Q188" s="120"/>
      <c r="R188" s="121">
        <v>437</v>
      </c>
      <c r="T188" s="56"/>
    </row>
    <row r="189" spans="1:20" ht="18.75">
      <c r="A189" s="36">
        <v>186</v>
      </c>
      <c r="B189" s="37">
        <f>'[3]Ежедн ж.д. '!B194/2</f>
        <v>1821</v>
      </c>
      <c r="C189" s="37">
        <f>'[3]Ежедн ж.д. '!C194/2</f>
        <v>3641.5</v>
      </c>
      <c r="D189" s="37">
        <f>'[3]Ежедн ж.д. '!D194/2</f>
        <v>5462.5</v>
      </c>
      <c r="E189" s="37">
        <f>'[3]Ежедн ж.д. '!E194/2</f>
        <v>7283.5</v>
      </c>
      <c r="F189" s="37">
        <f>'[3]Ежедн ж.д. '!F194/2</f>
        <v>9104</v>
      </c>
      <c r="G189" s="37">
        <f>'[3]Ежедн ж.д. '!G194/2</f>
        <v>10925</v>
      </c>
      <c r="H189" s="37">
        <f>'[3]Ежедн ж.д. '!H194/2</f>
        <v>21850</v>
      </c>
      <c r="I189" s="37">
        <f>'[3]Ежедн ж.д. '!I194/2</f>
        <v>32775</v>
      </c>
      <c r="J189" s="37">
        <f>'[3]Ежедн ж.д. '!J194/2</f>
        <v>43700</v>
      </c>
      <c r="K189" s="37">
        <f>'[3]Ежедн ж.д. '!K194/2</f>
        <v>54625</v>
      </c>
      <c r="L189" s="37">
        <f>'[3]Ежедн ж.д. '!L194/2</f>
        <v>65550</v>
      </c>
      <c r="M189" s="37">
        <f>'[3]Ежедн ж.д. '!M194/2</f>
        <v>131100</v>
      </c>
      <c r="N189" s="122"/>
      <c r="O189" s="114"/>
      <c r="Q189" s="120"/>
      <c r="R189" s="121">
        <v>437</v>
      </c>
      <c r="T189" s="56"/>
    </row>
    <row r="190" spans="1:20" ht="18.75">
      <c r="A190" s="36">
        <v>187</v>
      </c>
      <c r="B190" s="37">
        <f>'[3]Ежедн ж.д. '!B195/2</f>
        <v>1821</v>
      </c>
      <c r="C190" s="37">
        <f>'[3]Ежедн ж.д. '!C195/2</f>
        <v>3641.5</v>
      </c>
      <c r="D190" s="37">
        <f>'[3]Ежедн ж.д. '!D195/2</f>
        <v>5462.5</v>
      </c>
      <c r="E190" s="37">
        <f>'[3]Ежедн ж.д. '!E195/2</f>
        <v>7283.5</v>
      </c>
      <c r="F190" s="37">
        <f>'[3]Ежедн ж.д. '!F195/2</f>
        <v>9104</v>
      </c>
      <c r="G190" s="37">
        <f>'[3]Ежедн ж.д. '!G195/2</f>
        <v>10925</v>
      </c>
      <c r="H190" s="37">
        <f>'[3]Ежедн ж.д. '!H195/2</f>
        <v>21850</v>
      </c>
      <c r="I190" s="37">
        <f>'[3]Ежедн ж.д. '!I195/2</f>
        <v>32775</v>
      </c>
      <c r="J190" s="37">
        <f>'[3]Ежедн ж.д. '!J195/2</f>
        <v>43700</v>
      </c>
      <c r="K190" s="37">
        <f>'[3]Ежедн ж.д. '!K195/2</f>
        <v>54625</v>
      </c>
      <c r="L190" s="37">
        <f>'[3]Ежедн ж.д. '!L195/2</f>
        <v>65550</v>
      </c>
      <c r="M190" s="37">
        <f>'[3]Ежедн ж.д. '!M195/2</f>
        <v>131100</v>
      </c>
      <c r="N190" s="122"/>
      <c r="O190" s="114"/>
      <c r="Q190" s="120"/>
      <c r="R190" s="121">
        <v>437</v>
      </c>
      <c r="T190" s="56"/>
    </row>
    <row r="191" spans="1:20" ht="18.75">
      <c r="A191" s="36">
        <v>188</v>
      </c>
      <c r="B191" s="37">
        <f>'[3]Ежедн ж.д. '!B196/2</f>
        <v>1821</v>
      </c>
      <c r="C191" s="37">
        <f>'[3]Ежедн ж.д. '!C196/2</f>
        <v>3641.5</v>
      </c>
      <c r="D191" s="37">
        <f>'[3]Ежедн ж.д. '!D196/2</f>
        <v>5462.5</v>
      </c>
      <c r="E191" s="37">
        <f>'[3]Ежедн ж.д. '!E196/2</f>
        <v>7283.5</v>
      </c>
      <c r="F191" s="37">
        <f>'[3]Ежедн ж.д. '!F196/2</f>
        <v>9104</v>
      </c>
      <c r="G191" s="37">
        <f>'[3]Ежедн ж.д. '!G196/2</f>
        <v>10925</v>
      </c>
      <c r="H191" s="37">
        <f>'[3]Ежедн ж.д. '!H196/2</f>
        <v>21850</v>
      </c>
      <c r="I191" s="37">
        <f>'[3]Ежедн ж.д. '!I196/2</f>
        <v>32775</v>
      </c>
      <c r="J191" s="37">
        <f>'[3]Ежедн ж.д. '!J196/2</f>
        <v>43700</v>
      </c>
      <c r="K191" s="37">
        <f>'[3]Ежедн ж.д. '!K196/2</f>
        <v>54625</v>
      </c>
      <c r="L191" s="37">
        <f>'[3]Ежедн ж.д. '!L196/2</f>
        <v>65550</v>
      </c>
      <c r="M191" s="37">
        <f>'[3]Ежедн ж.д. '!M196/2</f>
        <v>131100</v>
      </c>
      <c r="N191" s="122"/>
      <c r="O191" s="114"/>
      <c r="Q191" s="120"/>
      <c r="R191" s="121">
        <v>437</v>
      </c>
      <c r="T191" s="56"/>
    </row>
    <row r="192" spans="1:20" ht="18.75">
      <c r="A192" s="36">
        <v>189</v>
      </c>
      <c r="B192" s="37">
        <f>'[3]Ежедн ж.д. '!B197/2</f>
        <v>1821</v>
      </c>
      <c r="C192" s="37">
        <f>'[3]Ежедн ж.д. '!C197/2</f>
        <v>3641.5</v>
      </c>
      <c r="D192" s="37">
        <f>'[3]Ежедн ж.д. '!D197/2</f>
        <v>5462.5</v>
      </c>
      <c r="E192" s="37">
        <f>'[3]Ежедн ж.д. '!E197/2</f>
        <v>7283.5</v>
      </c>
      <c r="F192" s="37">
        <f>'[3]Ежедн ж.д. '!F197/2</f>
        <v>9104</v>
      </c>
      <c r="G192" s="37">
        <f>'[3]Ежедн ж.д. '!G197/2</f>
        <v>10925</v>
      </c>
      <c r="H192" s="37">
        <f>'[3]Ежедн ж.д. '!H197/2</f>
        <v>21850</v>
      </c>
      <c r="I192" s="37">
        <f>'[3]Ежедн ж.д. '!I197/2</f>
        <v>32775</v>
      </c>
      <c r="J192" s="37">
        <f>'[3]Ежедн ж.д. '!J197/2</f>
        <v>43700</v>
      </c>
      <c r="K192" s="37">
        <f>'[3]Ежедн ж.д. '!K197/2</f>
        <v>54625</v>
      </c>
      <c r="L192" s="37">
        <f>'[3]Ежедн ж.д. '!L197/2</f>
        <v>65550</v>
      </c>
      <c r="M192" s="37">
        <f>'[3]Ежедн ж.д. '!M197/2</f>
        <v>131100</v>
      </c>
      <c r="N192" s="122"/>
      <c r="O192" s="114"/>
      <c r="Q192" s="120"/>
      <c r="R192" s="121">
        <v>437</v>
      </c>
      <c r="T192" s="56"/>
    </row>
    <row r="193" spans="1:20" s="57" customFormat="1" ht="18.75">
      <c r="A193" s="38">
        <v>190</v>
      </c>
      <c r="B193" s="39">
        <f>'[3]Ежедн ж.д. '!B198/2</f>
        <v>1821</v>
      </c>
      <c r="C193" s="39">
        <f>'[3]Ежедн ж.д. '!C198/2</f>
        <v>3641.5</v>
      </c>
      <c r="D193" s="39">
        <f>'[3]Ежедн ж.д. '!D198/2</f>
        <v>5462.5</v>
      </c>
      <c r="E193" s="39">
        <f>'[3]Ежедн ж.д. '!E198/2</f>
        <v>7283.5</v>
      </c>
      <c r="F193" s="39">
        <f>'[3]Ежедн ж.д. '!F198/2</f>
        <v>9104</v>
      </c>
      <c r="G193" s="39">
        <f>'[3]Ежедн ж.д. '!G198/2</f>
        <v>10925</v>
      </c>
      <c r="H193" s="39">
        <f>'[3]Ежедн ж.д. '!H198/2</f>
        <v>21850</v>
      </c>
      <c r="I193" s="39">
        <f>'[3]Ежедн ж.д. '!I198/2</f>
        <v>32775</v>
      </c>
      <c r="J193" s="39">
        <f>'[3]Ежедн ж.д. '!J198/2</f>
        <v>43700</v>
      </c>
      <c r="K193" s="39">
        <f>'[3]Ежедн ж.д. '!K198/2</f>
        <v>54625</v>
      </c>
      <c r="L193" s="39">
        <f>'[3]Ежедн ж.д. '!L198/2</f>
        <v>65550</v>
      </c>
      <c r="M193" s="39">
        <f>'[3]Ежедн ж.д. '!M198/2</f>
        <v>131100</v>
      </c>
      <c r="N193" s="123"/>
      <c r="O193" s="124"/>
      <c r="Q193" s="125"/>
      <c r="R193" s="121">
        <v>437</v>
      </c>
      <c r="S193" s="124"/>
      <c r="T193" s="58"/>
    </row>
    <row r="194" spans="1:20" ht="18.75">
      <c r="A194" s="36">
        <v>191</v>
      </c>
      <c r="B194" s="37">
        <f>'[3]Ежедн ж.д. '!B199/2</f>
        <v>1916.5</v>
      </c>
      <c r="C194" s="37">
        <f>'[3]Ежедн ж.д. '!C199/2</f>
        <v>3833.5</v>
      </c>
      <c r="D194" s="37">
        <f>'[3]Ежедн ж.д. '!D199/2</f>
        <v>5750</v>
      </c>
      <c r="E194" s="37">
        <f>'[3]Ежедн ж.д. '!E199/2</f>
        <v>7666.5</v>
      </c>
      <c r="F194" s="37">
        <f>'[3]Ежедн ж.д. '!F199/2</f>
        <v>9583.5</v>
      </c>
      <c r="G194" s="37">
        <f>'[3]Ежедн ж.д. '!G199/2</f>
        <v>11500</v>
      </c>
      <c r="H194" s="37">
        <f>'[3]Ежедн ж.д. '!H199/2</f>
        <v>23000</v>
      </c>
      <c r="I194" s="37">
        <f>'[3]Ежедн ж.д. '!I199/2</f>
        <v>34500</v>
      </c>
      <c r="J194" s="37">
        <f>'[3]Ежедн ж.д. '!J199/2</f>
        <v>46000</v>
      </c>
      <c r="K194" s="37">
        <f>'[3]Ежедн ж.д. '!K199/2</f>
        <v>57500</v>
      </c>
      <c r="L194" s="37">
        <f>'[3]Ежедн ж.д. '!L199/2</f>
        <v>69000</v>
      </c>
      <c r="M194" s="37">
        <f>'[3]Ежедн ж.д. '!M199/2</f>
        <v>138000</v>
      </c>
      <c r="N194" s="122"/>
      <c r="O194" s="114"/>
      <c r="Q194" s="120"/>
      <c r="R194" s="121">
        <v>460</v>
      </c>
      <c r="T194" s="56"/>
    </row>
    <row r="195" spans="1:20" ht="18.75">
      <c r="A195" s="36">
        <v>192</v>
      </c>
      <c r="B195" s="37">
        <f>'[3]Ежедн ж.д. '!B200/2</f>
        <v>1916.5</v>
      </c>
      <c r="C195" s="37">
        <f>'[3]Ежедн ж.д. '!C200/2</f>
        <v>3833.5</v>
      </c>
      <c r="D195" s="37">
        <f>'[3]Ежедн ж.д. '!D200/2</f>
        <v>5750</v>
      </c>
      <c r="E195" s="37">
        <f>'[3]Ежедн ж.д. '!E200/2</f>
        <v>7666.5</v>
      </c>
      <c r="F195" s="37">
        <f>'[3]Ежедн ж.д. '!F200/2</f>
        <v>9583.5</v>
      </c>
      <c r="G195" s="37">
        <f>'[3]Ежедн ж.д. '!G200/2</f>
        <v>11500</v>
      </c>
      <c r="H195" s="37">
        <f>'[3]Ежедн ж.д. '!H200/2</f>
        <v>23000</v>
      </c>
      <c r="I195" s="37">
        <f>'[3]Ежедн ж.д. '!I200/2</f>
        <v>34500</v>
      </c>
      <c r="J195" s="37">
        <f>'[3]Ежедн ж.д. '!J200/2</f>
        <v>46000</v>
      </c>
      <c r="K195" s="37">
        <f>'[3]Ежедн ж.д. '!K200/2</f>
        <v>57500</v>
      </c>
      <c r="L195" s="37">
        <f>'[3]Ежедн ж.д. '!L200/2</f>
        <v>69000</v>
      </c>
      <c r="M195" s="37">
        <f>'[3]Ежедн ж.д. '!M200/2</f>
        <v>138000</v>
      </c>
      <c r="N195" s="122"/>
      <c r="O195" s="114"/>
      <c r="Q195" s="120"/>
      <c r="R195" s="121">
        <v>460</v>
      </c>
      <c r="T195" s="56"/>
    </row>
    <row r="196" spans="1:20" ht="18.75">
      <c r="A196" s="36">
        <v>193</v>
      </c>
      <c r="B196" s="37">
        <f>'[3]Ежедн ж.д. '!B201/2</f>
        <v>1916.5</v>
      </c>
      <c r="C196" s="37">
        <f>'[3]Ежедн ж.д. '!C201/2</f>
        <v>3833.5</v>
      </c>
      <c r="D196" s="37">
        <f>'[3]Ежедн ж.д. '!D201/2</f>
        <v>5750</v>
      </c>
      <c r="E196" s="37">
        <f>'[3]Ежедн ж.д. '!E201/2</f>
        <v>7666.5</v>
      </c>
      <c r="F196" s="37">
        <f>'[3]Ежедн ж.д. '!F201/2</f>
        <v>9583.5</v>
      </c>
      <c r="G196" s="37">
        <f>'[3]Ежедн ж.д. '!G201/2</f>
        <v>11500</v>
      </c>
      <c r="H196" s="37">
        <f>'[3]Ежедн ж.д. '!H201/2</f>
        <v>23000</v>
      </c>
      <c r="I196" s="37">
        <f>'[3]Ежедн ж.д. '!I201/2</f>
        <v>34500</v>
      </c>
      <c r="J196" s="37">
        <f>'[3]Ежедн ж.д. '!J201/2</f>
        <v>46000</v>
      </c>
      <c r="K196" s="37">
        <f>'[3]Ежедн ж.д. '!K201/2</f>
        <v>57500</v>
      </c>
      <c r="L196" s="37">
        <f>'[3]Ежедн ж.д. '!L201/2</f>
        <v>69000</v>
      </c>
      <c r="M196" s="37">
        <f>'[3]Ежедн ж.д. '!M201/2</f>
        <v>138000</v>
      </c>
      <c r="N196" s="122"/>
      <c r="O196" s="114"/>
      <c r="Q196" s="120"/>
      <c r="R196" s="121">
        <v>460</v>
      </c>
      <c r="T196" s="56"/>
    </row>
    <row r="197" spans="1:20" ht="18.75">
      <c r="A197" s="36">
        <v>194</v>
      </c>
      <c r="B197" s="37">
        <f>'[3]Ежедн ж.д. '!B202/2</f>
        <v>1916.5</v>
      </c>
      <c r="C197" s="37">
        <f>'[3]Ежедн ж.д. '!C202/2</f>
        <v>3833.5</v>
      </c>
      <c r="D197" s="37">
        <f>'[3]Ежедн ж.д. '!D202/2</f>
        <v>5750</v>
      </c>
      <c r="E197" s="37">
        <f>'[3]Ежедн ж.д. '!E202/2</f>
        <v>7666.5</v>
      </c>
      <c r="F197" s="37">
        <f>'[3]Ежедн ж.д. '!F202/2</f>
        <v>9583.5</v>
      </c>
      <c r="G197" s="37">
        <f>'[3]Ежедн ж.д. '!G202/2</f>
        <v>11500</v>
      </c>
      <c r="H197" s="37">
        <f>'[3]Ежедн ж.д. '!H202/2</f>
        <v>23000</v>
      </c>
      <c r="I197" s="37">
        <f>'[3]Ежедн ж.д. '!I202/2</f>
        <v>34500</v>
      </c>
      <c r="J197" s="37">
        <f>'[3]Ежедн ж.д. '!J202/2</f>
        <v>46000</v>
      </c>
      <c r="K197" s="37">
        <f>'[3]Ежедн ж.д. '!K202/2</f>
        <v>57500</v>
      </c>
      <c r="L197" s="37">
        <f>'[3]Ежедн ж.д. '!L202/2</f>
        <v>69000</v>
      </c>
      <c r="M197" s="37">
        <f>'[3]Ежедн ж.д. '!M202/2</f>
        <v>138000</v>
      </c>
      <c r="N197" s="122"/>
      <c r="O197" s="114"/>
      <c r="Q197" s="120"/>
      <c r="R197" s="121">
        <v>460</v>
      </c>
      <c r="T197" s="56"/>
    </row>
    <row r="198" spans="1:20" ht="18.75">
      <c r="A198" s="36">
        <v>195</v>
      </c>
      <c r="B198" s="37">
        <f>'[3]Ежедн ж.д. '!B203/2</f>
        <v>1916.5</v>
      </c>
      <c r="C198" s="37">
        <f>'[3]Ежедн ж.д. '!C203/2</f>
        <v>3833.5</v>
      </c>
      <c r="D198" s="37">
        <f>'[3]Ежедн ж.д. '!D203/2</f>
        <v>5750</v>
      </c>
      <c r="E198" s="37">
        <f>'[3]Ежедн ж.д. '!E203/2</f>
        <v>7666.5</v>
      </c>
      <c r="F198" s="37">
        <f>'[3]Ежедн ж.д. '!F203/2</f>
        <v>9583.5</v>
      </c>
      <c r="G198" s="37">
        <f>'[3]Ежедн ж.д. '!G203/2</f>
        <v>11500</v>
      </c>
      <c r="H198" s="37">
        <f>'[3]Ежедн ж.д. '!H203/2</f>
        <v>23000</v>
      </c>
      <c r="I198" s="37">
        <f>'[3]Ежедн ж.д. '!I203/2</f>
        <v>34500</v>
      </c>
      <c r="J198" s="37">
        <f>'[3]Ежедн ж.д. '!J203/2</f>
        <v>46000</v>
      </c>
      <c r="K198" s="37">
        <f>'[3]Ежедн ж.д. '!K203/2</f>
        <v>57500</v>
      </c>
      <c r="L198" s="37">
        <f>'[3]Ежедн ж.д. '!L203/2</f>
        <v>69000</v>
      </c>
      <c r="M198" s="37">
        <f>'[3]Ежедн ж.д. '!M203/2</f>
        <v>138000</v>
      </c>
      <c r="N198" s="122"/>
      <c r="O198" s="114"/>
      <c r="Q198" s="120"/>
      <c r="R198" s="121">
        <v>460</v>
      </c>
      <c r="T198" s="56"/>
    </row>
    <row r="199" spans="1:20" ht="18.75">
      <c r="A199" s="36">
        <v>196</v>
      </c>
      <c r="B199" s="37">
        <f>'[3]Ежедн ж.д. '!B204/2</f>
        <v>1916.5</v>
      </c>
      <c r="C199" s="37">
        <f>'[3]Ежедн ж.д. '!C204/2</f>
        <v>3833.5</v>
      </c>
      <c r="D199" s="37">
        <f>'[3]Ежедн ж.д. '!D204/2</f>
        <v>5750</v>
      </c>
      <c r="E199" s="37">
        <f>'[3]Ежедн ж.д. '!E204/2</f>
        <v>7666.5</v>
      </c>
      <c r="F199" s="37">
        <f>'[3]Ежедн ж.д. '!F204/2</f>
        <v>9583.5</v>
      </c>
      <c r="G199" s="37">
        <f>'[3]Ежедн ж.д. '!G204/2</f>
        <v>11500</v>
      </c>
      <c r="H199" s="37">
        <f>'[3]Ежедн ж.д. '!H204/2</f>
        <v>23000</v>
      </c>
      <c r="I199" s="37">
        <f>'[3]Ежедн ж.д. '!I204/2</f>
        <v>34500</v>
      </c>
      <c r="J199" s="37">
        <f>'[3]Ежедн ж.д. '!J204/2</f>
        <v>46000</v>
      </c>
      <c r="K199" s="37">
        <f>'[3]Ежедн ж.д. '!K204/2</f>
        <v>57500</v>
      </c>
      <c r="L199" s="37">
        <f>'[3]Ежедн ж.д. '!L204/2</f>
        <v>69000</v>
      </c>
      <c r="M199" s="37">
        <f>'[3]Ежедн ж.д. '!M204/2</f>
        <v>138000</v>
      </c>
      <c r="N199" s="122"/>
      <c r="O199" s="114"/>
      <c r="Q199" s="120"/>
      <c r="R199" s="121">
        <v>460</v>
      </c>
      <c r="T199" s="56"/>
    </row>
    <row r="200" spans="1:20" ht="18.75">
      <c r="A200" s="36">
        <v>197</v>
      </c>
      <c r="B200" s="37">
        <f>'[3]Ежедн ж.д. '!B205/2</f>
        <v>1916.5</v>
      </c>
      <c r="C200" s="37">
        <f>'[3]Ежедн ж.д. '!C205/2</f>
        <v>3833.5</v>
      </c>
      <c r="D200" s="37">
        <f>'[3]Ежедн ж.д. '!D205/2</f>
        <v>5750</v>
      </c>
      <c r="E200" s="37">
        <f>'[3]Ежедн ж.д. '!E205/2</f>
        <v>7666.5</v>
      </c>
      <c r="F200" s="37">
        <f>'[3]Ежедн ж.д. '!F205/2</f>
        <v>9583.5</v>
      </c>
      <c r="G200" s="37">
        <f>'[3]Ежедн ж.д. '!G205/2</f>
        <v>11500</v>
      </c>
      <c r="H200" s="37">
        <f>'[3]Ежедн ж.д. '!H205/2</f>
        <v>23000</v>
      </c>
      <c r="I200" s="37">
        <f>'[3]Ежедн ж.д. '!I205/2</f>
        <v>34500</v>
      </c>
      <c r="J200" s="37">
        <f>'[3]Ежедн ж.д. '!J205/2</f>
        <v>46000</v>
      </c>
      <c r="K200" s="37">
        <f>'[3]Ежедн ж.д. '!K205/2</f>
        <v>57500</v>
      </c>
      <c r="L200" s="37">
        <f>'[3]Ежедн ж.д. '!L205/2</f>
        <v>69000</v>
      </c>
      <c r="M200" s="37">
        <f>'[3]Ежедн ж.д. '!M205/2</f>
        <v>138000</v>
      </c>
      <c r="N200" s="122"/>
      <c r="O200" s="114"/>
      <c r="Q200" s="120"/>
      <c r="R200" s="121">
        <v>460</v>
      </c>
      <c r="T200" s="56"/>
    </row>
    <row r="201" spans="1:20" ht="18.75">
      <c r="A201" s="36">
        <v>198</v>
      </c>
      <c r="B201" s="37">
        <f>'[3]Ежедн ж.д. '!B206/2</f>
        <v>1916.5</v>
      </c>
      <c r="C201" s="37">
        <f>'[3]Ежедн ж.д. '!C206/2</f>
        <v>3833.5</v>
      </c>
      <c r="D201" s="37">
        <f>'[3]Ежедн ж.д. '!D206/2</f>
        <v>5750</v>
      </c>
      <c r="E201" s="37">
        <f>'[3]Ежедн ж.д. '!E206/2</f>
        <v>7666.5</v>
      </c>
      <c r="F201" s="37">
        <f>'[3]Ежедн ж.д. '!F206/2</f>
        <v>9583.5</v>
      </c>
      <c r="G201" s="37">
        <f>'[3]Ежедн ж.д. '!G206/2</f>
        <v>11500</v>
      </c>
      <c r="H201" s="37">
        <f>'[3]Ежедн ж.д. '!H206/2</f>
        <v>23000</v>
      </c>
      <c r="I201" s="37">
        <f>'[3]Ежедн ж.д. '!I206/2</f>
        <v>34500</v>
      </c>
      <c r="J201" s="37">
        <f>'[3]Ежедн ж.д. '!J206/2</f>
        <v>46000</v>
      </c>
      <c r="K201" s="37">
        <f>'[3]Ежедн ж.д. '!K206/2</f>
        <v>57500</v>
      </c>
      <c r="L201" s="37">
        <f>'[3]Ежедн ж.д. '!L206/2</f>
        <v>69000</v>
      </c>
      <c r="M201" s="37">
        <f>'[3]Ежедн ж.д. '!M206/2</f>
        <v>138000</v>
      </c>
      <c r="N201" s="122"/>
      <c r="O201" s="114"/>
      <c r="Q201" s="120"/>
      <c r="R201" s="121">
        <v>460</v>
      </c>
      <c r="T201" s="56"/>
    </row>
    <row r="202" spans="1:20" ht="18.75">
      <c r="A202" s="36">
        <v>199</v>
      </c>
      <c r="B202" s="37">
        <f>'[3]Ежедн ж.д. '!B207/2</f>
        <v>1916.5</v>
      </c>
      <c r="C202" s="37">
        <f>'[3]Ежедн ж.д. '!C207/2</f>
        <v>3833.5</v>
      </c>
      <c r="D202" s="37">
        <f>'[3]Ежедн ж.д. '!D207/2</f>
        <v>5750</v>
      </c>
      <c r="E202" s="37">
        <f>'[3]Ежедн ж.д. '!E207/2</f>
        <v>7666.5</v>
      </c>
      <c r="F202" s="37">
        <f>'[3]Ежедн ж.д. '!F207/2</f>
        <v>9583.5</v>
      </c>
      <c r="G202" s="37">
        <f>'[3]Ежедн ж.д. '!G207/2</f>
        <v>11500</v>
      </c>
      <c r="H202" s="37">
        <f>'[3]Ежедн ж.д. '!H207/2</f>
        <v>23000</v>
      </c>
      <c r="I202" s="37">
        <f>'[3]Ежедн ж.д. '!I207/2</f>
        <v>34500</v>
      </c>
      <c r="J202" s="37">
        <f>'[3]Ежедн ж.д. '!J207/2</f>
        <v>46000</v>
      </c>
      <c r="K202" s="37">
        <f>'[3]Ежедн ж.д. '!K207/2</f>
        <v>57500</v>
      </c>
      <c r="L202" s="37">
        <f>'[3]Ежедн ж.д. '!L207/2</f>
        <v>69000</v>
      </c>
      <c r="M202" s="37">
        <f>'[3]Ежедн ж.д. '!M207/2</f>
        <v>138000</v>
      </c>
      <c r="N202" s="122"/>
      <c r="O202" s="114"/>
      <c r="Q202" s="120"/>
      <c r="R202" s="121">
        <v>460</v>
      </c>
      <c r="T202" s="56"/>
    </row>
    <row r="203" spans="1:20" s="57" customFormat="1" ht="18.75">
      <c r="A203" s="38">
        <v>200</v>
      </c>
      <c r="B203" s="39">
        <f>'[3]Ежедн ж.д. '!B208/2</f>
        <v>1916.5</v>
      </c>
      <c r="C203" s="39">
        <f>'[3]Ежедн ж.д. '!C208/2</f>
        <v>3833.5</v>
      </c>
      <c r="D203" s="39">
        <f>'[3]Ежедн ж.д. '!D208/2</f>
        <v>5750</v>
      </c>
      <c r="E203" s="39">
        <f>'[3]Ежедн ж.д. '!E208/2</f>
        <v>7666.5</v>
      </c>
      <c r="F203" s="39">
        <f>'[3]Ежедн ж.д. '!F208/2</f>
        <v>9583.5</v>
      </c>
      <c r="G203" s="39">
        <f>'[3]Ежедн ж.д. '!G208/2</f>
        <v>11500</v>
      </c>
      <c r="H203" s="39">
        <f>'[3]Ежедн ж.д. '!H208/2</f>
        <v>23000</v>
      </c>
      <c r="I203" s="39">
        <f>'[3]Ежедн ж.д. '!I208/2</f>
        <v>34500</v>
      </c>
      <c r="J203" s="39">
        <f>'[3]Ежедн ж.д. '!J208/2</f>
        <v>46000</v>
      </c>
      <c r="K203" s="39">
        <f>'[3]Ежедн ж.д. '!K208/2</f>
        <v>57500</v>
      </c>
      <c r="L203" s="39">
        <f>'[3]Ежедн ж.д. '!L208/2</f>
        <v>69000</v>
      </c>
      <c r="M203" s="39">
        <f>'[3]Ежедн ж.д. '!M208/2</f>
        <v>138000</v>
      </c>
      <c r="N203" s="123"/>
      <c r="O203" s="124"/>
      <c r="Q203" s="125"/>
      <c r="R203" s="121">
        <v>460</v>
      </c>
      <c r="S203" s="124"/>
      <c r="T203" s="58"/>
    </row>
    <row r="204" spans="1:20" s="57" customFormat="1" ht="18.75">
      <c r="A204" s="96">
        <v>201</v>
      </c>
      <c r="B204" s="97">
        <f>'[3]Ежедн ж.д. '!B209/2</f>
        <v>2012.5</v>
      </c>
      <c r="C204" s="97">
        <f>'[3]Ежедн ж.д. '!C209/2</f>
        <v>4025</v>
      </c>
      <c r="D204" s="97">
        <f>'[3]Ежедн ж.д. '!D209/2</f>
        <v>6037.5</v>
      </c>
      <c r="E204" s="97">
        <f>'[3]Ежедн ж.д. '!E209/2</f>
        <v>8050</v>
      </c>
      <c r="F204" s="97">
        <f>'[3]Ежедн ж.д. '!F209/2</f>
        <v>10062.5</v>
      </c>
      <c r="G204" s="97">
        <f>'[3]Ежедн ж.д. '!G209/2</f>
        <v>12075</v>
      </c>
      <c r="H204" s="97">
        <f>'[3]Ежедн ж.д. '!H209/2</f>
        <v>24150</v>
      </c>
      <c r="I204" s="97">
        <f>'[3]Ежедн ж.д. '!I209/2</f>
        <v>36225</v>
      </c>
      <c r="J204" s="97">
        <f>'[3]Ежедн ж.д. '!J209/2</f>
        <v>48300</v>
      </c>
      <c r="K204" s="97">
        <f>'[3]Ежедн ж.д. '!K209/2</f>
        <v>60375</v>
      </c>
      <c r="L204" s="97">
        <f>'[3]Ежедн ж.д. '!L209/2</f>
        <v>72450</v>
      </c>
      <c r="M204" s="97">
        <f>'[3]Ежедн ж.д. '!M209/2</f>
        <v>144900</v>
      </c>
      <c r="N204" s="123"/>
      <c r="O204" s="124"/>
      <c r="Q204" s="126"/>
      <c r="R204" s="127">
        <v>483</v>
      </c>
      <c r="S204" s="124"/>
      <c r="T204" s="58"/>
    </row>
    <row r="205" spans="1:20" s="57" customFormat="1" ht="18.75">
      <c r="A205" s="96">
        <v>202</v>
      </c>
      <c r="B205" s="97">
        <f>'[3]Ежедн ж.д. '!B210/2</f>
        <v>2012.5</v>
      </c>
      <c r="C205" s="97">
        <f>'[3]Ежедн ж.д. '!C210/2</f>
        <v>4025</v>
      </c>
      <c r="D205" s="97">
        <f>'[3]Ежедн ж.д. '!D210/2</f>
        <v>6037.5</v>
      </c>
      <c r="E205" s="97">
        <f>'[3]Ежедн ж.д. '!E210/2</f>
        <v>8050</v>
      </c>
      <c r="F205" s="97">
        <f>'[3]Ежедн ж.д. '!F210/2</f>
        <v>10062.5</v>
      </c>
      <c r="G205" s="97">
        <f>'[3]Ежедн ж.д. '!G210/2</f>
        <v>12075</v>
      </c>
      <c r="H205" s="97">
        <f>'[3]Ежедн ж.д. '!H210/2</f>
        <v>24150</v>
      </c>
      <c r="I205" s="97">
        <f>'[3]Ежедн ж.д. '!I210/2</f>
        <v>36225</v>
      </c>
      <c r="J205" s="97">
        <f>'[3]Ежедн ж.д. '!J210/2</f>
        <v>48300</v>
      </c>
      <c r="K205" s="97">
        <f>'[3]Ежедн ж.д. '!K210/2</f>
        <v>60375</v>
      </c>
      <c r="L205" s="97">
        <f>'[3]Ежедн ж.д. '!L210/2</f>
        <v>72450</v>
      </c>
      <c r="M205" s="97">
        <f>'[3]Ежедн ж.д. '!M210/2</f>
        <v>144900</v>
      </c>
      <c r="N205" s="123"/>
      <c r="O205" s="124"/>
      <c r="Q205" s="126"/>
      <c r="R205" s="127">
        <v>483</v>
      </c>
      <c r="S205" s="124"/>
      <c r="T205" s="58"/>
    </row>
    <row r="206" spans="1:20" s="57" customFormat="1" ht="18.75">
      <c r="A206" s="96">
        <v>203</v>
      </c>
      <c r="B206" s="97">
        <f>'[3]Ежедн ж.д. '!B211/2</f>
        <v>2012.5</v>
      </c>
      <c r="C206" s="97">
        <f>'[3]Ежедн ж.д. '!C211/2</f>
        <v>4025</v>
      </c>
      <c r="D206" s="97">
        <f>'[3]Ежедн ж.д. '!D211/2</f>
        <v>6037.5</v>
      </c>
      <c r="E206" s="97">
        <f>'[3]Ежедн ж.д. '!E211/2</f>
        <v>8050</v>
      </c>
      <c r="F206" s="97">
        <f>'[3]Ежедн ж.д. '!F211/2</f>
        <v>10062.5</v>
      </c>
      <c r="G206" s="97">
        <f>'[3]Ежедн ж.д. '!G211/2</f>
        <v>12075</v>
      </c>
      <c r="H206" s="97">
        <f>'[3]Ежедн ж.д. '!H211/2</f>
        <v>24150</v>
      </c>
      <c r="I206" s="97">
        <f>'[3]Ежедн ж.д. '!I211/2</f>
        <v>36225</v>
      </c>
      <c r="J206" s="97">
        <f>'[3]Ежедн ж.д. '!J211/2</f>
        <v>48300</v>
      </c>
      <c r="K206" s="97">
        <f>'[3]Ежедн ж.д. '!K211/2</f>
        <v>60375</v>
      </c>
      <c r="L206" s="97">
        <f>'[3]Ежедн ж.д. '!L211/2</f>
        <v>72450</v>
      </c>
      <c r="M206" s="97">
        <f>'[3]Ежедн ж.д. '!M211/2</f>
        <v>144900</v>
      </c>
      <c r="N206" s="123"/>
      <c r="O206" s="124"/>
      <c r="Q206" s="126"/>
      <c r="R206" s="127">
        <v>483</v>
      </c>
      <c r="S206" s="124"/>
      <c r="T206" s="58"/>
    </row>
    <row r="207" spans="1:20" s="57" customFormat="1" ht="18.75">
      <c r="A207" s="96">
        <v>204</v>
      </c>
      <c r="B207" s="97">
        <f>'[3]Ежедн ж.д. '!B212/2</f>
        <v>2012.5</v>
      </c>
      <c r="C207" s="97">
        <f>'[3]Ежедн ж.д. '!C212/2</f>
        <v>4025</v>
      </c>
      <c r="D207" s="97">
        <f>'[3]Ежедн ж.д. '!D212/2</f>
        <v>6037.5</v>
      </c>
      <c r="E207" s="97">
        <f>'[3]Ежедн ж.д. '!E212/2</f>
        <v>8050</v>
      </c>
      <c r="F207" s="97">
        <f>'[3]Ежедн ж.д. '!F212/2</f>
        <v>10062.5</v>
      </c>
      <c r="G207" s="97">
        <f>'[3]Ежедн ж.д. '!G212/2</f>
        <v>12075</v>
      </c>
      <c r="H207" s="97">
        <f>'[3]Ежедн ж.д. '!H212/2</f>
        <v>24150</v>
      </c>
      <c r="I207" s="97">
        <f>'[3]Ежедн ж.д. '!I212/2</f>
        <v>36225</v>
      </c>
      <c r="J207" s="97">
        <f>'[3]Ежедн ж.д. '!J212/2</f>
        <v>48300</v>
      </c>
      <c r="K207" s="97">
        <f>'[3]Ежедн ж.д. '!K212/2</f>
        <v>60375</v>
      </c>
      <c r="L207" s="97">
        <f>'[3]Ежедн ж.д. '!L212/2</f>
        <v>72450</v>
      </c>
      <c r="M207" s="97">
        <f>'[3]Ежедн ж.д. '!M212/2</f>
        <v>144900</v>
      </c>
      <c r="N207" s="123"/>
      <c r="O207" s="124"/>
      <c r="Q207" s="126"/>
      <c r="R207" s="127">
        <v>483</v>
      </c>
      <c r="S207" s="124"/>
      <c r="T207" s="58"/>
    </row>
    <row r="208" spans="1:20" s="57" customFormat="1" ht="18.75">
      <c r="A208" s="96">
        <v>205</v>
      </c>
      <c r="B208" s="97">
        <f>'[3]Ежедн ж.д. '!B213/2</f>
        <v>2012.5</v>
      </c>
      <c r="C208" s="97">
        <f>'[3]Ежедн ж.д. '!C213/2</f>
        <v>4025</v>
      </c>
      <c r="D208" s="97">
        <f>'[3]Ежедн ж.д. '!D213/2</f>
        <v>6037.5</v>
      </c>
      <c r="E208" s="97">
        <f>'[3]Ежедн ж.д. '!E213/2</f>
        <v>8050</v>
      </c>
      <c r="F208" s="97">
        <f>'[3]Ежедн ж.д. '!F213/2</f>
        <v>10062.5</v>
      </c>
      <c r="G208" s="97">
        <f>'[3]Ежедн ж.д. '!G213/2</f>
        <v>12075</v>
      </c>
      <c r="H208" s="97">
        <f>'[3]Ежедн ж.д. '!H213/2</f>
        <v>24150</v>
      </c>
      <c r="I208" s="97">
        <f>'[3]Ежедн ж.д. '!I213/2</f>
        <v>36225</v>
      </c>
      <c r="J208" s="97">
        <f>'[3]Ежедн ж.д. '!J213/2</f>
        <v>48300</v>
      </c>
      <c r="K208" s="97">
        <f>'[3]Ежедн ж.д. '!K213/2</f>
        <v>60375</v>
      </c>
      <c r="L208" s="97">
        <f>'[3]Ежедн ж.д. '!L213/2</f>
        <v>72450</v>
      </c>
      <c r="M208" s="97">
        <f>'[3]Ежедн ж.д. '!M213/2</f>
        <v>144900</v>
      </c>
      <c r="N208" s="123"/>
      <c r="O208" s="124"/>
      <c r="Q208" s="126"/>
      <c r="R208" s="127">
        <v>483</v>
      </c>
      <c r="S208" s="124"/>
      <c r="T208" s="58"/>
    </row>
    <row r="209" spans="1:20" s="57" customFormat="1" ht="18.75">
      <c r="A209" s="96">
        <v>206</v>
      </c>
      <c r="B209" s="97">
        <f>'[3]Ежедн ж.д. '!B214/2</f>
        <v>2012.5</v>
      </c>
      <c r="C209" s="97">
        <f>'[3]Ежедн ж.д. '!C214/2</f>
        <v>4025</v>
      </c>
      <c r="D209" s="97">
        <f>'[3]Ежедн ж.д. '!D214/2</f>
        <v>6037.5</v>
      </c>
      <c r="E209" s="97">
        <f>'[3]Ежедн ж.д. '!E214/2</f>
        <v>8050</v>
      </c>
      <c r="F209" s="97">
        <f>'[3]Ежедн ж.д. '!F214/2</f>
        <v>10062.5</v>
      </c>
      <c r="G209" s="97">
        <f>'[3]Ежедн ж.д. '!G214/2</f>
        <v>12075</v>
      </c>
      <c r="H209" s="97">
        <f>'[3]Ежедн ж.д. '!H214/2</f>
        <v>24150</v>
      </c>
      <c r="I209" s="97">
        <f>'[3]Ежедн ж.д. '!I214/2</f>
        <v>36225</v>
      </c>
      <c r="J209" s="97">
        <f>'[3]Ежедн ж.д. '!J214/2</f>
        <v>48300</v>
      </c>
      <c r="K209" s="97">
        <f>'[3]Ежедн ж.д. '!K214/2</f>
        <v>60375</v>
      </c>
      <c r="L209" s="97">
        <f>'[3]Ежедн ж.д. '!L214/2</f>
        <v>72450</v>
      </c>
      <c r="M209" s="97">
        <f>'[3]Ежедн ж.д. '!M214/2</f>
        <v>144900</v>
      </c>
      <c r="N209" s="123"/>
      <c r="O209" s="124"/>
      <c r="Q209" s="126"/>
      <c r="R209" s="127">
        <v>483</v>
      </c>
      <c r="S209" s="124"/>
      <c r="T209" s="58"/>
    </row>
    <row r="210" spans="1:20" s="57" customFormat="1" ht="18.75">
      <c r="A210" s="96">
        <v>207</v>
      </c>
      <c r="B210" s="97">
        <f>'[3]Ежедн ж.д. '!B215/2</f>
        <v>2012.5</v>
      </c>
      <c r="C210" s="97">
        <f>'[3]Ежедн ж.д. '!C215/2</f>
        <v>4025</v>
      </c>
      <c r="D210" s="97">
        <f>'[3]Ежедн ж.д. '!D215/2</f>
        <v>6037.5</v>
      </c>
      <c r="E210" s="97">
        <f>'[3]Ежедн ж.д. '!E215/2</f>
        <v>8050</v>
      </c>
      <c r="F210" s="97">
        <f>'[3]Ежедн ж.д. '!F215/2</f>
        <v>10062.5</v>
      </c>
      <c r="G210" s="97">
        <f>'[3]Ежедн ж.д. '!G215/2</f>
        <v>12075</v>
      </c>
      <c r="H210" s="97">
        <f>'[3]Ежедн ж.д. '!H215/2</f>
        <v>24150</v>
      </c>
      <c r="I210" s="97">
        <f>'[3]Ежедн ж.д. '!I215/2</f>
        <v>36225</v>
      </c>
      <c r="J210" s="97">
        <f>'[3]Ежедн ж.д. '!J215/2</f>
        <v>48300</v>
      </c>
      <c r="K210" s="97">
        <f>'[3]Ежедн ж.д. '!K215/2</f>
        <v>60375</v>
      </c>
      <c r="L210" s="97">
        <f>'[3]Ежедн ж.д. '!L215/2</f>
        <v>72450</v>
      </c>
      <c r="M210" s="97">
        <f>'[3]Ежедн ж.д. '!M215/2</f>
        <v>144900</v>
      </c>
      <c r="N210" s="123"/>
      <c r="O210" s="124"/>
      <c r="Q210" s="126"/>
      <c r="R210" s="127">
        <v>483</v>
      </c>
      <c r="S210" s="124"/>
      <c r="T210" s="58"/>
    </row>
    <row r="211" spans="1:20" s="57" customFormat="1" ht="18.75">
      <c r="A211" s="96">
        <v>208</v>
      </c>
      <c r="B211" s="97">
        <f>'[3]Ежедн ж.д. '!B216/2</f>
        <v>2012.5</v>
      </c>
      <c r="C211" s="97">
        <f>'[3]Ежедн ж.д. '!C216/2</f>
        <v>4025</v>
      </c>
      <c r="D211" s="97">
        <f>'[3]Ежедн ж.д. '!D216/2</f>
        <v>6037.5</v>
      </c>
      <c r="E211" s="97">
        <f>'[3]Ежедн ж.д. '!E216/2</f>
        <v>8050</v>
      </c>
      <c r="F211" s="97">
        <f>'[3]Ежедн ж.д. '!F216/2</f>
        <v>10062.5</v>
      </c>
      <c r="G211" s="97">
        <f>'[3]Ежедн ж.д. '!G216/2</f>
        <v>12075</v>
      </c>
      <c r="H211" s="97">
        <f>'[3]Ежедн ж.д. '!H216/2</f>
        <v>24150</v>
      </c>
      <c r="I211" s="97">
        <f>'[3]Ежедн ж.д. '!I216/2</f>
        <v>36225</v>
      </c>
      <c r="J211" s="97">
        <f>'[3]Ежедн ж.д. '!J216/2</f>
        <v>48300</v>
      </c>
      <c r="K211" s="97">
        <f>'[3]Ежедн ж.д. '!K216/2</f>
        <v>60375</v>
      </c>
      <c r="L211" s="97">
        <f>'[3]Ежедн ж.д. '!L216/2</f>
        <v>72450</v>
      </c>
      <c r="M211" s="97">
        <f>'[3]Ежедн ж.д. '!M216/2</f>
        <v>144900</v>
      </c>
      <c r="N211" s="123"/>
      <c r="O211" s="124"/>
      <c r="Q211" s="126"/>
      <c r="R211" s="127">
        <v>483</v>
      </c>
      <c r="S211" s="124"/>
      <c r="T211" s="58"/>
    </row>
    <row r="212" spans="1:20" s="57" customFormat="1" ht="18.75">
      <c r="A212" s="96">
        <v>209</v>
      </c>
      <c r="B212" s="97">
        <f>'[3]Ежедн ж.д. '!B217/2</f>
        <v>2012.5</v>
      </c>
      <c r="C212" s="97">
        <f>'[3]Ежедн ж.д. '!C217/2</f>
        <v>4025</v>
      </c>
      <c r="D212" s="97">
        <f>'[3]Ежедн ж.д. '!D217/2</f>
        <v>6037.5</v>
      </c>
      <c r="E212" s="97">
        <f>'[3]Ежедн ж.д. '!E217/2</f>
        <v>8050</v>
      </c>
      <c r="F212" s="97">
        <f>'[3]Ежедн ж.д. '!F217/2</f>
        <v>10062.5</v>
      </c>
      <c r="G212" s="97">
        <f>'[3]Ежедн ж.д. '!G217/2</f>
        <v>12075</v>
      </c>
      <c r="H212" s="97">
        <f>'[3]Ежедн ж.д. '!H217/2</f>
        <v>24150</v>
      </c>
      <c r="I212" s="97">
        <f>'[3]Ежедн ж.д. '!I217/2</f>
        <v>36225</v>
      </c>
      <c r="J212" s="97">
        <f>'[3]Ежедн ж.д. '!J217/2</f>
        <v>48300</v>
      </c>
      <c r="K212" s="97">
        <f>'[3]Ежедн ж.д. '!K217/2</f>
        <v>60375</v>
      </c>
      <c r="L212" s="97">
        <f>'[3]Ежедн ж.д. '!L217/2</f>
        <v>72450</v>
      </c>
      <c r="M212" s="97">
        <f>'[3]Ежедн ж.д. '!M217/2</f>
        <v>144900</v>
      </c>
      <c r="N212" s="123"/>
      <c r="O212" s="124"/>
      <c r="Q212" s="126"/>
      <c r="R212" s="127">
        <v>483</v>
      </c>
      <c r="S212" s="124"/>
      <c r="T212" s="58"/>
    </row>
    <row r="213" spans="1:20" s="57" customFormat="1" ht="18.75">
      <c r="A213" s="38">
        <v>210</v>
      </c>
      <c r="B213" s="39">
        <f>'[3]Ежедн ж.д. '!B218/2</f>
        <v>2012.5</v>
      </c>
      <c r="C213" s="39">
        <f>'[3]Ежедн ж.д. '!C218/2</f>
        <v>4025</v>
      </c>
      <c r="D213" s="39">
        <f>'[3]Ежедн ж.д. '!D218/2</f>
        <v>6037.5</v>
      </c>
      <c r="E213" s="39">
        <f>'[3]Ежедн ж.д. '!E218/2</f>
        <v>8050</v>
      </c>
      <c r="F213" s="39">
        <f>'[3]Ежедн ж.д. '!F218/2</f>
        <v>10062.5</v>
      </c>
      <c r="G213" s="39">
        <f>'[3]Ежедн ж.д. '!G218/2</f>
        <v>12075</v>
      </c>
      <c r="H213" s="39">
        <f>'[3]Ежедн ж.д. '!H218/2</f>
        <v>24150</v>
      </c>
      <c r="I213" s="39">
        <f>'[3]Ежедн ж.д. '!I218/2</f>
        <v>36225</v>
      </c>
      <c r="J213" s="39">
        <f>'[3]Ежедн ж.д. '!J218/2</f>
        <v>48300</v>
      </c>
      <c r="K213" s="39">
        <f>'[3]Ежедн ж.д. '!K218/2</f>
        <v>60375</v>
      </c>
      <c r="L213" s="39">
        <f>'[3]Ежедн ж.д. '!L218/2</f>
        <v>72450</v>
      </c>
      <c r="M213" s="39">
        <f>'[3]Ежедн ж.д. '!M218/2</f>
        <v>144900</v>
      </c>
      <c r="N213" s="123"/>
      <c r="O213" s="124"/>
      <c r="Q213" s="126"/>
      <c r="R213" s="127">
        <v>483</v>
      </c>
      <c r="S213" s="124"/>
      <c r="T213" s="58"/>
    </row>
    <row r="214" spans="1:20" s="57" customFormat="1" ht="18.75">
      <c r="A214" s="96">
        <v>211</v>
      </c>
      <c r="B214" s="97">
        <f>'[3]Ежедн ж.д. '!B219/2</f>
        <v>2108.5</v>
      </c>
      <c r="C214" s="97">
        <f>'[3]Ежедн ж.д. '!C219/2</f>
        <v>4216.5</v>
      </c>
      <c r="D214" s="97">
        <f>'[3]Ежедн ж.д. '!D219/2</f>
        <v>6325</v>
      </c>
      <c r="E214" s="97">
        <f>'[3]Ежедн ж.д. '!E219/2</f>
        <v>8433.5</v>
      </c>
      <c r="F214" s="97">
        <f>'[3]Ежедн ж.д. '!F219/2</f>
        <v>10541.5</v>
      </c>
      <c r="G214" s="97">
        <f>'[3]Ежедн ж.д. '!G219/2</f>
        <v>12650</v>
      </c>
      <c r="H214" s="97">
        <f>'[3]Ежедн ж.д. '!H219/2</f>
        <v>25300</v>
      </c>
      <c r="I214" s="97">
        <f>'[3]Ежедн ж.д. '!I219/2</f>
        <v>37950</v>
      </c>
      <c r="J214" s="97">
        <f>'[3]Ежедн ж.д. '!J219/2</f>
        <v>50600</v>
      </c>
      <c r="K214" s="97">
        <f>'[3]Ежедн ж.д. '!K219/2</f>
        <v>63250</v>
      </c>
      <c r="L214" s="97">
        <f>'[3]Ежедн ж.д. '!L219/2</f>
        <v>75900</v>
      </c>
      <c r="M214" s="97">
        <f>'[3]Ежедн ж.д. '!M219/2</f>
        <v>151800</v>
      </c>
      <c r="N214" s="123"/>
      <c r="O214" s="124"/>
      <c r="Q214" s="126"/>
      <c r="R214" s="127">
        <v>506</v>
      </c>
      <c r="S214" s="124"/>
      <c r="T214" s="58"/>
    </row>
    <row r="215" spans="1:20" s="57" customFormat="1" ht="18.75">
      <c r="A215" s="96">
        <v>212</v>
      </c>
      <c r="B215" s="97">
        <f>'[3]Ежедн ж.д. '!B220/2</f>
        <v>2108.5</v>
      </c>
      <c r="C215" s="97">
        <f>'[3]Ежедн ж.д. '!C220/2</f>
        <v>4216.5</v>
      </c>
      <c r="D215" s="97">
        <f>'[3]Ежедн ж.д. '!D220/2</f>
        <v>6325</v>
      </c>
      <c r="E215" s="97">
        <f>'[3]Ежедн ж.д. '!E220/2</f>
        <v>8433.5</v>
      </c>
      <c r="F215" s="97">
        <f>'[3]Ежедн ж.д. '!F220/2</f>
        <v>10541.5</v>
      </c>
      <c r="G215" s="97">
        <f>'[3]Ежедн ж.д. '!G220/2</f>
        <v>12650</v>
      </c>
      <c r="H215" s="97">
        <f>'[3]Ежедн ж.д. '!H220/2</f>
        <v>25300</v>
      </c>
      <c r="I215" s="97">
        <f>'[3]Ежедн ж.д. '!I220/2</f>
        <v>37950</v>
      </c>
      <c r="J215" s="97">
        <f>'[3]Ежедн ж.д. '!J220/2</f>
        <v>50600</v>
      </c>
      <c r="K215" s="97">
        <f>'[3]Ежедн ж.д. '!K220/2</f>
        <v>63250</v>
      </c>
      <c r="L215" s="97">
        <f>'[3]Ежедн ж.д. '!L220/2</f>
        <v>75900</v>
      </c>
      <c r="M215" s="97">
        <f>'[3]Ежедн ж.д. '!M220/2</f>
        <v>151800</v>
      </c>
      <c r="N215" s="123"/>
      <c r="O215" s="124"/>
      <c r="Q215" s="126"/>
      <c r="R215" s="127">
        <v>506</v>
      </c>
      <c r="S215" s="124"/>
      <c r="T215" s="58"/>
    </row>
    <row r="216" spans="1:20" s="57" customFormat="1" ht="18.75">
      <c r="A216" s="96">
        <v>213</v>
      </c>
      <c r="B216" s="97">
        <f>'[3]Ежедн ж.д. '!B221/2</f>
        <v>2108.5</v>
      </c>
      <c r="C216" s="97">
        <f>'[3]Ежедн ж.д. '!C221/2</f>
        <v>4216.5</v>
      </c>
      <c r="D216" s="97">
        <f>'[3]Ежедн ж.д. '!D221/2</f>
        <v>6325</v>
      </c>
      <c r="E216" s="97">
        <f>'[3]Ежедн ж.д. '!E221/2</f>
        <v>8433.5</v>
      </c>
      <c r="F216" s="97">
        <f>'[3]Ежедн ж.д. '!F221/2</f>
        <v>10541.5</v>
      </c>
      <c r="G216" s="97">
        <f>'[3]Ежедн ж.д. '!G221/2</f>
        <v>12650</v>
      </c>
      <c r="H216" s="97">
        <f>'[3]Ежедн ж.д. '!H221/2</f>
        <v>25300</v>
      </c>
      <c r="I216" s="97">
        <f>'[3]Ежедн ж.д. '!I221/2</f>
        <v>37950</v>
      </c>
      <c r="J216" s="97">
        <f>'[3]Ежедн ж.д. '!J221/2</f>
        <v>50600</v>
      </c>
      <c r="K216" s="97">
        <f>'[3]Ежедн ж.д. '!K221/2</f>
        <v>63250</v>
      </c>
      <c r="L216" s="97">
        <f>'[3]Ежедн ж.д. '!L221/2</f>
        <v>75900</v>
      </c>
      <c r="M216" s="97">
        <f>'[3]Ежедн ж.д. '!M221/2</f>
        <v>151800</v>
      </c>
      <c r="N216" s="123"/>
      <c r="O216" s="124"/>
      <c r="Q216" s="126"/>
      <c r="R216" s="127">
        <v>506</v>
      </c>
      <c r="S216" s="124"/>
      <c r="T216" s="58"/>
    </row>
    <row r="217" spans="1:20" s="57" customFormat="1" ht="18.75">
      <c r="A217" s="96">
        <v>214</v>
      </c>
      <c r="B217" s="97">
        <f>'[3]Ежедн ж.д. '!B222/2</f>
        <v>2108.5</v>
      </c>
      <c r="C217" s="97">
        <f>'[3]Ежедн ж.д. '!C222/2</f>
        <v>4216.5</v>
      </c>
      <c r="D217" s="97">
        <f>'[3]Ежедн ж.д. '!D222/2</f>
        <v>6325</v>
      </c>
      <c r="E217" s="97">
        <f>'[3]Ежедн ж.д. '!E222/2</f>
        <v>8433.5</v>
      </c>
      <c r="F217" s="97">
        <f>'[3]Ежедн ж.д. '!F222/2</f>
        <v>10541.5</v>
      </c>
      <c r="G217" s="97">
        <f>'[3]Ежедн ж.д. '!G222/2</f>
        <v>12650</v>
      </c>
      <c r="H217" s="97">
        <f>'[3]Ежедн ж.д. '!H222/2</f>
        <v>25300</v>
      </c>
      <c r="I217" s="97">
        <f>'[3]Ежедн ж.д. '!I222/2</f>
        <v>37950</v>
      </c>
      <c r="J217" s="97">
        <f>'[3]Ежедн ж.д. '!J222/2</f>
        <v>50600</v>
      </c>
      <c r="K217" s="97">
        <f>'[3]Ежедн ж.д. '!K222/2</f>
        <v>63250</v>
      </c>
      <c r="L217" s="97">
        <f>'[3]Ежедн ж.д. '!L222/2</f>
        <v>75900</v>
      </c>
      <c r="M217" s="97">
        <f>'[3]Ежедн ж.д. '!M222/2</f>
        <v>151800</v>
      </c>
      <c r="N217" s="123"/>
      <c r="O217" s="124"/>
      <c r="Q217" s="126"/>
      <c r="R217" s="127">
        <v>506</v>
      </c>
      <c r="S217" s="124"/>
      <c r="T217" s="58"/>
    </row>
    <row r="218" spans="1:20" s="57" customFormat="1" ht="18.75">
      <c r="A218" s="96">
        <v>215</v>
      </c>
      <c r="B218" s="97">
        <f>'[3]Ежедн ж.д. '!B223/2</f>
        <v>2108.5</v>
      </c>
      <c r="C218" s="97">
        <f>'[3]Ежедн ж.д. '!C223/2</f>
        <v>4216.5</v>
      </c>
      <c r="D218" s="97">
        <f>'[3]Ежедн ж.д. '!D223/2</f>
        <v>6325</v>
      </c>
      <c r="E218" s="97">
        <f>'[3]Ежедн ж.д. '!E223/2</f>
        <v>8433.5</v>
      </c>
      <c r="F218" s="97">
        <f>'[3]Ежедн ж.д. '!F223/2</f>
        <v>10541.5</v>
      </c>
      <c r="G218" s="97">
        <f>'[3]Ежедн ж.д. '!G223/2</f>
        <v>12650</v>
      </c>
      <c r="H218" s="97">
        <f>'[3]Ежедн ж.д. '!H223/2</f>
        <v>25300</v>
      </c>
      <c r="I218" s="97">
        <f>'[3]Ежедн ж.д. '!I223/2</f>
        <v>37950</v>
      </c>
      <c r="J218" s="97">
        <f>'[3]Ежедн ж.д. '!J223/2</f>
        <v>50600</v>
      </c>
      <c r="K218" s="97">
        <f>'[3]Ежедн ж.д. '!K223/2</f>
        <v>63250</v>
      </c>
      <c r="L218" s="97">
        <f>'[3]Ежедн ж.д. '!L223/2</f>
        <v>75900</v>
      </c>
      <c r="M218" s="97">
        <f>'[3]Ежедн ж.д. '!M223/2</f>
        <v>151800</v>
      </c>
      <c r="N218" s="123"/>
      <c r="O218" s="124"/>
      <c r="Q218" s="126"/>
      <c r="R218" s="127">
        <v>506</v>
      </c>
      <c r="S218" s="124"/>
      <c r="T218" s="58"/>
    </row>
  </sheetData>
  <mergeCells count="6">
    <mergeCell ref="A2:M2"/>
    <mergeCell ref="A3:M3"/>
    <mergeCell ref="A4:M4"/>
    <mergeCell ref="A5:M5"/>
    <mergeCell ref="A6:A7"/>
    <mergeCell ref="B6:M6"/>
  </mergeCells>
  <pageMargins left="0.7" right="0.7" top="0.75" bottom="0.75" header="0.3" footer="0.3"/>
  <pageSetup paperSize="9" scale="56" orientation="portrait" r:id="rId1"/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36"/>
  <sheetViews>
    <sheetView view="pageBreakPreview" zoomScale="60" zoomScaleNormal="100" workbookViewId="0">
      <selection activeCell="I14" sqref="I14"/>
    </sheetView>
  </sheetViews>
  <sheetFormatPr defaultRowHeight="15.75"/>
  <cols>
    <col min="1" max="1" width="10.85546875" style="89" customWidth="1"/>
    <col min="2" max="5" width="13.28515625" style="89" customWidth="1"/>
    <col min="6" max="11" width="12.7109375" style="89" customWidth="1"/>
    <col min="12" max="12" width="14.85546875" style="89" customWidth="1"/>
    <col min="13" max="13" width="8.42578125" hidden="1" customWidth="1"/>
    <col min="14" max="16" width="0" hidden="1" customWidth="1"/>
    <col min="17" max="17" width="2.42578125" customWidth="1"/>
    <col min="18" max="21" width="0" hidden="1" customWidth="1"/>
    <col min="257" max="257" width="10.85546875" customWidth="1"/>
    <col min="258" max="261" width="13.28515625" customWidth="1"/>
    <col min="262" max="267" width="12.7109375" customWidth="1"/>
    <col min="268" max="268" width="14.85546875" customWidth="1"/>
    <col min="269" max="272" width="0" hidden="1" customWidth="1"/>
    <col min="273" max="273" width="2.42578125" customWidth="1"/>
    <col min="513" max="513" width="10.85546875" customWidth="1"/>
    <col min="514" max="517" width="13.28515625" customWidth="1"/>
    <col min="518" max="523" width="12.7109375" customWidth="1"/>
    <col min="524" max="524" width="14.85546875" customWidth="1"/>
    <col min="525" max="528" width="0" hidden="1" customWidth="1"/>
    <col min="529" max="529" width="2.42578125" customWidth="1"/>
    <col min="769" max="769" width="10.85546875" customWidth="1"/>
    <col min="770" max="773" width="13.28515625" customWidth="1"/>
    <col min="774" max="779" width="12.7109375" customWidth="1"/>
    <col min="780" max="780" width="14.85546875" customWidth="1"/>
    <col min="781" max="784" width="0" hidden="1" customWidth="1"/>
    <col min="785" max="785" width="2.42578125" customWidth="1"/>
    <col min="1025" max="1025" width="10.85546875" customWidth="1"/>
    <col min="1026" max="1029" width="13.28515625" customWidth="1"/>
    <col min="1030" max="1035" width="12.7109375" customWidth="1"/>
    <col min="1036" max="1036" width="14.85546875" customWidth="1"/>
    <col min="1037" max="1040" width="0" hidden="1" customWidth="1"/>
    <col min="1041" max="1041" width="2.42578125" customWidth="1"/>
    <col min="1281" max="1281" width="10.85546875" customWidth="1"/>
    <col min="1282" max="1285" width="13.28515625" customWidth="1"/>
    <col min="1286" max="1291" width="12.7109375" customWidth="1"/>
    <col min="1292" max="1292" width="14.85546875" customWidth="1"/>
    <col min="1293" max="1296" width="0" hidden="1" customWidth="1"/>
    <col min="1297" max="1297" width="2.42578125" customWidth="1"/>
    <col min="1537" max="1537" width="10.85546875" customWidth="1"/>
    <col min="1538" max="1541" width="13.28515625" customWidth="1"/>
    <col min="1542" max="1547" width="12.7109375" customWidth="1"/>
    <col min="1548" max="1548" width="14.85546875" customWidth="1"/>
    <col min="1549" max="1552" width="0" hidden="1" customWidth="1"/>
    <col min="1553" max="1553" width="2.42578125" customWidth="1"/>
    <col min="1793" max="1793" width="10.85546875" customWidth="1"/>
    <col min="1794" max="1797" width="13.28515625" customWidth="1"/>
    <col min="1798" max="1803" width="12.7109375" customWidth="1"/>
    <col min="1804" max="1804" width="14.85546875" customWidth="1"/>
    <col min="1805" max="1808" width="0" hidden="1" customWidth="1"/>
    <col min="1809" max="1809" width="2.42578125" customWidth="1"/>
    <col min="2049" max="2049" width="10.85546875" customWidth="1"/>
    <col min="2050" max="2053" width="13.28515625" customWidth="1"/>
    <col min="2054" max="2059" width="12.7109375" customWidth="1"/>
    <col min="2060" max="2060" width="14.85546875" customWidth="1"/>
    <col min="2061" max="2064" width="0" hidden="1" customWidth="1"/>
    <col min="2065" max="2065" width="2.42578125" customWidth="1"/>
    <col min="2305" max="2305" width="10.85546875" customWidth="1"/>
    <col min="2306" max="2309" width="13.28515625" customWidth="1"/>
    <col min="2310" max="2315" width="12.7109375" customWidth="1"/>
    <col min="2316" max="2316" width="14.85546875" customWidth="1"/>
    <col min="2317" max="2320" width="0" hidden="1" customWidth="1"/>
    <col min="2321" max="2321" width="2.42578125" customWidth="1"/>
    <col min="2561" max="2561" width="10.85546875" customWidth="1"/>
    <col min="2562" max="2565" width="13.28515625" customWidth="1"/>
    <col min="2566" max="2571" width="12.7109375" customWidth="1"/>
    <col min="2572" max="2572" width="14.85546875" customWidth="1"/>
    <col min="2573" max="2576" width="0" hidden="1" customWidth="1"/>
    <col min="2577" max="2577" width="2.42578125" customWidth="1"/>
    <col min="2817" max="2817" width="10.85546875" customWidth="1"/>
    <col min="2818" max="2821" width="13.28515625" customWidth="1"/>
    <col min="2822" max="2827" width="12.7109375" customWidth="1"/>
    <col min="2828" max="2828" width="14.85546875" customWidth="1"/>
    <col min="2829" max="2832" width="0" hidden="1" customWidth="1"/>
    <col min="2833" max="2833" width="2.42578125" customWidth="1"/>
    <col min="3073" max="3073" width="10.85546875" customWidth="1"/>
    <col min="3074" max="3077" width="13.28515625" customWidth="1"/>
    <col min="3078" max="3083" width="12.7109375" customWidth="1"/>
    <col min="3084" max="3084" width="14.85546875" customWidth="1"/>
    <col min="3085" max="3088" width="0" hidden="1" customWidth="1"/>
    <col min="3089" max="3089" width="2.42578125" customWidth="1"/>
    <col min="3329" max="3329" width="10.85546875" customWidth="1"/>
    <col min="3330" max="3333" width="13.28515625" customWidth="1"/>
    <col min="3334" max="3339" width="12.7109375" customWidth="1"/>
    <col min="3340" max="3340" width="14.85546875" customWidth="1"/>
    <col min="3341" max="3344" width="0" hidden="1" customWidth="1"/>
    <col min="3345" max="3345" width="2.42578125" customWidth="1"/>
    <col min="3585" max="3585" width="10.85546875" customWidth="1"/>
    <col min="3586" max="3589" width="13.28515625" customWidth="1"/>
    <col min="3590" max="3595" width="12.7109375" customWidth="1"/>
    <col min="3596" max="3596" width="14.85546875" customWidth="1"/>
    <col min="3597" max="3600" width="0" hidden="1" customWidth="1"/>
    <col min="3601" max="3601" width="2.42578125" customWidth="1"/>
    <col min="3841" max="3841" width="10.85546875" customWidth="1"/>
    <col min="3842" max="3845" width="13.28515625" customWidth="1"/>
    <col min="3846" max="3851" width="12.7109375" customWidth="1"/>
    <col min="3852" max="3852" width="14.85546875" customWidth="1"/>
    <col min="3853" max="3856" width="0" hidden="1" customWidth="1"/>
    <col min="3857" max="3857" width="2.42578125" customWidth="1"/>
    <col min="4097" max="4097" width="10.85546875" customWidth="1"/>
    <col min="4098" max="4101" width="13.28515625" customWidth="1"/>
    <col min="4102" max="4107" width="12.7109375" customWidth="1"/>
    <col min="4108" max="4108" width="14.85546875" customWidth="1"/>
    <col min="4109" max="4112" width="0" hidden="1" customWidth="1"/>
    <col min="4113" max="4113" width="2.42578125" customWidth="1"/>
    <col min="4353" max="4353" width="10.85546875" customWidth="1"/>
    <col min="4354" max="4357" width="13.28515625" customWidth="1"/>
    <col min="4358" max="4363" width="12.7109375" customWidth="1"/>
    <col min="4364" max="4364" width="14.85546875" customWidth="1"/>
    <col min="4365" max="4368" width="0" hidden="1" customWidth="1"/>
    <col min="4369" max="4369" width="2.42578125" customWidth="1"/>
    <col min="4609" max="4609" width="10.85546875" customWidth="1"/>
    <col min="4610" max="4613" width="13.28515625" customWidth="1"/>
    <col min="4614" max="4619" width="12.7109375" customWidth="1"/>
    <col min="4620" max="4620" width="14.85546875" customWidth="1"/>
    <col min="4621" max="4624" width="0" hidden="1" customWidth="1"/>
    <col min="4625" max="4625" width="2.42578125" customWidth="1"/>
    <col min="4865" max="4865" width="10.85546875" customWidth="1"/>
    <col min="4866" max="4869" width="13.28515625" customWidth="1"/>
    <col min="4870" max="4875" width="12.7109375" customWidth="1"/>
    <col min="4876" max="4876" width="14.85546875" customWidth="1"/>
    <col min="4877" max="4880" width="0" hidden="1" customWidth="1"/>
    <col min="4881" max="4881" width="2.42578125" customWidth="1"/>
    <col min="5121" max="5121" width="10.85546875" customWidth="1"/>
    <col min="5122" max="5125" width="13.28515625" customWidth="1"/>
    <col min="5126" max="5131" width="12.7109375" customWidth="1"/>
    <col min="5132" max="5132" width="14.85546875" customWidth="1"/>
    <col min="5133" max="5136" width="0" hidden="1" customWidth="1"/>
    <col min="5137" max="5137" width="2.42578125" customWidth="1"/>
    <col min="5377" max="5377" width="10.85546875" customWidth="1"/>
    <col min="5378" max="5381" width="13.28515625" customWidth="1"/>
    <col min="5382" max="5387" width="12.7109375" customWidth="1"/>
    <col min="5388" max="5388" width="14.85546875" customWidth="1"/>
    <col min="5389" max="5392" width="0" hidden="1" customWidth="1"/>
    <col min="5393" max="5393" width="2.42578125" customWidth="1"/>
    <col min="5633" max="5633" width="10.85546875" customWidth="1"/>
    <col min="5634" max="5637" width="13.28515625" customWidth="1"/>
    <col min="5638" max="5643" width="12.7109375" customWidth="1"/>
    <col min="5644" max="5644" width="14.85546875" customWidth="1"/>
    <col min="5645" max="5648" width="0" hidden="1" customWidth="1"/>
    <col min="5649" max="5649" width="2.42578125" customWidth="1"/>
    <col min="5889" max="5889" width="10.85546875" customWidth="1"/>
    <col min="5890" max="5893" width="13.28515625" customWidth="1"/>
    <col min="5894" max="5899" width="12.7109375" customWidth="1"/>
    <col min="5900" max="5900" width="14.85546875" customWidth="1"/>
    <col min="5901" max="5904" width="0" hidden="1" customWidth="1"/>
    <col min="5905" max="5905" width="2.42578125" customWidth="1"/>
    <col min="6145" max="6145" width="10.85546875" customWidth="1"/>
    <col min="6146" max="6149" width="13.28515625" customWidth="1"/>
    <col min="6150" max="6155" width="12.7109375" customWidth="1"/>
    <col min="6156" max="6156" width="14.85546875" customWidth="1"/>
    <col min="6157" max="6160" width="0" hidden="1" customWidth="1"/>
    <col min="6161" max="6161" width="2.42578125" customWidth="1"/>
    <col min="6401" max="6401" width="10.85546875" customWidth="1"/>
    <col min="6402" max="6405" width="13.28515625" customWidth="1"/>
    <col min="6406" max="6411" width="12.7109375" customWidth="1"/>
    <col min="6412" max="6412" width="14.85546875" customWidth="1"/>
    <col min="6413" max="6416" width="0" hidden="1" customWidth="1"/>
    <col min="6417" max="6417" width="2.42578125" customWidth="1"/>
    <col min="6657" max="6657" width="10.85546875" customWidth="1"/>
    <col min="6658" max="6661" width="13.28515625" customWidth="1"/>
    <col min="6662" max="6667" width="12.7109375" customWidth="1"/>
    <col min="6668" max="6668" width="14.85546875" customWidth="1"/>
    <col min="6669" max="6672" width="0" hidden="1" customWidth="1"/>
    <col min="6673" max="6673" width="2.42578125" customWidth="1"/>
    <col min="6913" max="6913" width="10.85546875" customWidth="1"/>
    <col min="6914" max="6917" width="13.28515625" customWidth="1"/>
    <col min="6918" max="6923" width="12.7109375" customWidth="1"/>
    <col min="6924" max="6924" width="14.85546875" customWidth="1"/>
    <col min="6925" max="6928" width="0" hidden="1" customWidth="1"/>
    <col min="6929" max="6929" width="2.42578125" customWidth="1"/>
    <col min="7169" max="7169" width="10.85546875" customWidth="1"/>
    <col min="7170" max="7173" width="13.28515625" customWidth="1"/>
    <col min="7174" max="7179" width="12.7109375" customWidth="1"/>
    <col min="7180" max="7180" width="14.85546875" customWidth="1"/>
    <col min="7181" max="7184" width="0" hidden="1" customWidth="1"/>
    <col min="7185" max="7185" width="2.42578125" customWidth="1"/>
    <col min="7425" max="7425" width="10.85546875" customWidth="1"/>
    <col min="7426" max="7429" width="13.28515625" customWidth="1"/>
    <col min="7430" max="7435" width="12.7109375" customWidth="1"/>
    <col min="7436" max="7436" width="14.85546875" customWidth="1"/>
    <col min="7437" max="7440" width="0" hidden="1" customWidth="1"/>
    <col min="7441" max="7441" width="2.42578125" customWidth="1"/>
    <col min="7681" max="7681" width="10.85546875" customWidth="1"/>
    <col min="7682" max="7685" width="13.28515625" customWidth="1"/>
    <col min="7686" max="7691" width="12.7109375" customWidth="1"/>
    <col min="7692" max="7692" width="14.85546875" customWidth="1"/>
    <col min="7693" max="7696" width="0" hidden="1" customWidth="1"/>
    <col min="7697" max="7697" width="2.42578125" customWidth="1"/>
    <col min="7937" max="7937" width="10.85546875" customWidth="1"/>
    <col min="7938" max="7941" width="13.28515625" customWidth="1"/>
    <col min="7942" max="7947" width="12.7109375" customWidth="1"/>
    <col min="7948" max="7948" width="14.85546875" customWidth="1"/>
    <col min="7949" max="7952" width="0" hidden="1" customWidth="1"/>
    <col min="7953" max="7953" width="2.42578125" customWidth="1"/>
    <col min="8193" max="8193" width="10.85546875" customWidth="1"/>
    <col min="8194" max="8197" width="13.28515625" customWidth="1"/>
    <col min="8198" max="8203" width="12.7109375" customWidth="1"/>
    <col min="8204" max="8204" width="14.85546875" customWidth="1"/>
    <col min="8205" max="8208" width="0" hidden="1" customWidth="1"/>
    <col min="8209" max="8209" width="2.42578125" customWidth="1"/>
    <col min="8449" max="8449" width="10.85546875" customWidth="1"/>
    <col min="8450" max="8453" width="13.28515625" customWidth="1"/>
    <col min="8454" max="8459" width="12.7109375" customWidth="1"/>
    <col min="8460" max="8460" width="14.85546875" customWidth="1"/>
    <col min="8461" max="8464" width="0" hidden="1" customWidth="1"/>
    <col min="8465" max="8465" width="2.42578125" customWidth="1"/>
    <col min="8705" max="8705" width="10.85546875" customWidth="1"/>
    <col min="8706" max="8709" width="13.28515625" customWidth="1"/>
    <col min="8710" max="8715" width="12.7109375" customWidth="1"/>
    <col min="8716" max="8716" width="14.85546875" customWidth="1"/>
    <col min="8717" max="8720" width="0" hidden="1" customWidth="1"/>
    <col min="8721" max="8721" width="2.42578125" customWidth="1"/>
    <col min="8961" max="8961" width="10.85546875" customWidth="1"/>
    <col min="8962" max="8965" width="13.28515625" customWidth="1"/>
    <col min="8966" max="8971" width="12.7109375" customWidth="1"/>
    <col min="8972" max="8972" width="14.85546875" customWidth="1"/>
    <col min="8973" max="8976" width="0" hidden="1" customWidth="1"/>
    <col min="8977" max="8977" width="2.42578125" customWidth="1"/>
    <col min="9217" max="9217" width="10.85546875" customWidth="1"/>
    <col min="9218" max="9221" width="13.28515625" customWidth="1"/>
    <col min="9222" max="9227" width="12.7109375" customWidth="1"/>
    <col min="9228" max="9228" width="14.85546875" customWidth="1"/>
    <col min="9229" max="9232" width="0" hidden="1" customWidth="1"/>
    <col min="9233" max="9233" width="2.42578125" customWidth="1"/>
    <col min="9473" max="9473" width="10.85546875" customWidth="1"/>
    <col min="9474" max="9477" width="13.28515625" customWidth="1"/>
    <col min="9478" max="9483" width="12.7109375" customWidth="1"/>
    <col min="9484" max="9484" width="14.85546875" customWidth="1"/>
    <col min="9485" max="9488" width="0" hidden="1" customWidth="1"/>
    <col min="9489" max="9489" width="2.42578125" customWidth="1"/>
    <col min="9729" max="9729" width="10.85546875" customWidth="1"/>
    <col min="9730" max="9733" width="13.28515625" customWidth="1"/>
    <col min="9734" max="9739" width="12.7109375" customWidth="1"/>
    <col min="9740" max="9740" width="14.85546875" customWidth="1"/>
    <col min="9741" max="9744" width="0" hidden="1" customWidth="1"/>
    <col min="9745" max="9745" width="2.42578125" customWidth="1"/>
    <col min="9985" max="9985" width="10.85546875" customWidth="1"/>
    <col min="9986" max="9989" width="13.28515625" customWidth="1"/>
    <col min="9990" max="9995" width="12.7109375" customWidth="1"/>
    <col min="9996" max="9996" width="14.85546875" customWidth="1"/>
    <col min="9997" max="10000" width="0" hidden="1" customWidth="1"/>
    <col min="10001" max="10001" width="2.42578125" customWidth="1"/>
    <col min="10241" max="10241" width="10.85546875" customWidth="1"/>
    <col min="10242" max="10245" width="13.28515625" customWidth="1"/>
    <col min="10246" max="10251" width="12.7109375" customWidth="1"/>
    <col min="10252" max="10252" width="14.85546875" customWidth="1"/>
    <col min="10253" max="10256" width="0" hidden="1" customWidth="1"/>
    <col min="10257" max="10257" width="2.42578125" customWidth="1"/>
    <col min="10497" max="10497" width="10.85546875" customWidth="1"/>
    <col min="10498" max="10501" width="13.28515625" customWidth="1"/>
    <col min="10502" max="10507" width="12.7109375" customWidth="1"/>
    <col min="10508" max="10508" width="14.85546875" customWidth="1"/>
    <col min="10509" max="10512" width="0" hidden="1" customWidth="1"/>
    <col min="10513" max="10513" width="2.42578125" customWidth="1"/>
    <col min="10753" max="10753" width="10.85546875" customWidth="1"/>
    <col min="10754" max="10757" width="13.28515625" customWidth="1"/>
    <col min="10758" max="10763" width="12.7109375" customWidth="1"/>
    <col min="10764" max="10764" width="14.85546875" customWidth="1"/>
    <col min="10765" max="10768" width="0" hidden="1" customWidth="1"/>
    <col min="10769" max="10769" width="2.42578125" customWidth="1"/>
    <col min="11009" max="11009" width="10.85546875" customWidth="1"/>
    <col min="11010" max="11013" width="13.28515625" customWidth="1"/>
    <col min="11014" max="11019" width="12.7109375" customWidth="1"/>
    <col min="11020" max="11020" width="14.85546875" customWidth="1"/>
    <col min="11021" max="11024" width="0" hidden="1" customWidth="1"/>
    <col min="11025" max="11025" width="2.42578125" customWidth="1"/>
    <col min="11265" max="11265" width="10.85546875" customWidth="1"/>
    <col min="11266" max="11269" width="13.28515625" customWidth="1"/>
    <col min="11270" max="11275" width="12.7109375" customWidth="1"/>
    <col min="11276" max="11276" width="14.85546875" customWidth="1"/>
    <col min="11277" max="11280" width="0" hidden="1" customWidth="1"/>
    <col min="11281" max="11281" width="2.42578125" customWidth="1"/>
    <col min="11521" max="11521" width="10.85546875" customWidth="1"/>
    <col min="11522" max="11525" width="13.28515625" customWidth="1"/>
    <col min="11526" max="11531" width="12.7109375" customWidth="1"/>
    <col min="11532" max="11532" width="14.85546875" customWidth="1"/>
    <col min="11533" max="11536" width="0" hidden="1" customWidth="1"/>
    <col min="11537" max="11537" width="2.42578125" customWidth="1"/>
    <col min="11777" max="11777" width="10.85546875" customWidth="1"/>
    <col min="11778" max="11781" width="13.28515625" customWidth="1"/>
    <col min="11782" max="11787" width="12.7109375" customWidth="1"/>
    <col min="11788" max="11788" width="14.85546875" customWidth="1"/>
    <col min="11789" max="11792" width="0" hidden="1" customWidth="1"/>
    <col min="11793" max="11793" width="2.42578125" customWidth="1"/>
    <col min="12033" max="12033" width="10.85546875" customWidth="1"/>
    <col min="12034" max="12037" width="13.28515625" customWidth="1"/>
    <col min="12038" max="12043" width="12.7109375" customWidth="1"/>
    <col min="12044" max="12044" width="14.85546875" customWidth="1"/>
    <col min="12045" max="12048" width="0" hidden="1" customWidth="1"/>
    <col min="12049" max="12049" width="2.42578125" customWidth="1"/>
    <col min="12289" max="12289" width="10.85546875" customWidth="1"/>
    <col min="12290" max="12293" width="13.28515625" customWidth="1"/>
    <col min="12294" max="12299" width="12.7109375" customWidth="1"/>
    <col min="12300" max="12300" width="14.85546875" customWidth="1"/>
    <col min="12301" max="12304" width="0" hidden="1" customWidth="1"/>
    <col min="12305" max="12305" width="2.42578125" customWidth="1"/>
    <col min="12545" max="12545" width="10.85546875" customWidth="1"/>
    <col min="12546" max="12549" width="13.28515625" customWidth="1"/>
    <col min="12550" max="12555" width="12.7109375" customWidth="1"/>
    <col min="12556" max="12556" width="14.85546875" customWidth="1"/>
    <col min="12557" max="12560" width="0" hidden="1" customWidth="1"/>
    <col min="12561" max="12561" width="2.42578125" customWidth="1"/>
    <col min="12801" max="12801" width="10.85546875" customWidth="1"/>
    <col min="12802" max="12805" width="13.28515625" customWidth="1"/>
    <col min="12806" max="12811" width="12.7109375" customWidth="1"/>
    <col min="12812" max="12812" width="14.85546875" customWidth="1"/>
    <col min="12813" max="12816" width="0" hidden="1" customWidth="1"/>
    <col min="12817" max="12817" width="2.42578125" customWidth="1"/>
    <col min="13057" max="13057" width="10.85546875" customWidth="1"/>
    <col min="13058" max="13061" width="13.28515625" customWidth="1"/>
    <col min="13062" max="13067" width="12.7109375" customWidth="1"/>
    <col min="13068" max="13068" width="14.85546875" customWidth="1"/>
    <col min="13069" max="13072" width="0" hidden="1" customWidth="1"/>
    <col min="13073" max="13073" width="2.42578125" customWidth="1"/>
    <col min="13313" max="13313" width="10.85546875" customWidth="1"/>
    <col min="13314" max="13317" width="13.28515625" customWidth="1"/>
    <col min="13318" max="13323" width="12.7109375" customWidth="1"/>
    <col min="13324" max="13324" width="14.85546875" customWidth="1"/>
    <col min="13325" max="13328" width="0" hidden="1" customWidth="1"/>
    <col min="13329" max="13329" width="2.42578125" customWidth="1"/>
    <col min="13569" max="13569" width="10.85546875" customWidth="1"/>
    <col min="13570" max="13573" width="13.28515625" customWidth="1"/>
    <col min="13574" max="13579" width="12.7109375" customWidth="1"/>
    <col min="13580" max="13580" width="14.85546875" customWidth="1"/>
    <col min="13581" max="13584" width="0" hidden="1" customWidth="1"/>
    <col min="13585" max="13585" width="2.42578125" customWidth="1"/>
    <col min="13825" max="13825" width="10.85546875" customWidth="1"/>
    <col min="13826" max="13829" width="13.28515625" customWidth="1"/>
    <col min="13830" max="13835" width="12.7109375" customWidth="1"/>
    <col min="13836" max="13836" width="14.85546875" customWidth="1"/>
    <col min="13837" max="13840" width="0" hidden="1" customWidth="1"/>
    <col min="13841" max="13841" width="2.42578125" customWidth="1"/>
    <col min="14081" max="14081" width="10.85546875" customWidth="1"/>
    <col min="14082" max="14085" width="13.28515625" customWidth="1"/>
    <col min="14086" max="14091" width="12.7109375" customWidth="1"/>
    <col min="14092" max="14092" width="14.85546875" customWidth="1"/>
    <col min="14093" max="14096" width="0" hidden="1" customWidth="1"/>
    <col min="14097" max="14097" width="2.42578125" customWidth="1"/>
    <col min="14337" max="14337" width="10.85546875" customWidth="1"/>
    <col min="14338" max="14341" width="13.28515625" customWidth="1"/>
    <col min="14342" max="14347" width="12.7109375" customWidth="1"/>
    <col min="14348" max="14348" width="14.85546875" customWidth="1"/>
    <col min="14349" max="14352" width="0" hidden="1" customWidth="1"/>
    <col min="14353" max="14353" width="2.42578125" customWidth="1"/>
    <col min="14593" max="14593" width="10.85546875" customWidth="1"/>
    <col min="14594" max="14597" width="13.28515625" customWidth="1"/>
    <col min="14598" max="14603" width="12.7109375" customWidth="1"/>
    <col min="14604" max="14604" width="14.85546875" customWidth="1"/>
    <col min="14605" max="14608" width="0" hidden="1" customWidth="1"/>
    <col min="14609" max="14609" width="2.42578125" customWidth="1"/>
    <col min="14849" max="14849" width="10.85546875" customWidth="1"/>
    <col min="14850" max="14853" width="13.28515625" customWidth="1"/>
    <col min="14854" max="14859" width="12.7109375" customWidth="1"/>
    <col min="14860" max="14860" width="14.85546875" customWidth="1"/>
    <col min="14861" max="14864" width="0" hidden="1" customWidth="1"/>
    <col min="14865" max="14865" width="2.42578125" customWidth="1"/>
    <col min="15105" max="15105" width="10.85546875" customWidth="1"/>
    <col min="15106" max="15109" width="13.28515625" customWidth="1"/>
    <col min="15110" max="15115" width="12.7109375" customWidth="1"/>
    <col min="15116" max="15116" width="14.85546875" customWidth="1"/>
    <col min="15117" max="15120" width="0" hidden="1" customWidth="1"/>
    <col min="15121" max="15121" width="2.42578125" customWidth="1"/>
    <col min="15361" max="15361" width="10.85546875" customWidth="1"/>
    <col min="15362" max="15365" width="13.28515625" customWidth="1"/>
    <col min="15366" max="15371" width="12.7109375" customWidth="1"/>
    <col min="15372" max="15372" width="14.85546875" customWidth="1"/>
    <col min="15373" max="15376" width="0" hidden="1" customWidth="1"/>
    <col min="15377" max="15377" width="2.42578125" customWidth="1"/>
    <col min="15617" max="15617" width="10.85546875" customWidth="1"/>
    <col min="15618" max="15621" width="13.28515625" customWidth="1"/>
    <col min="15622" max="15627" width="12.7109375" customWidth="1"/>
    <col min="15628" max="15628" width="14.85546875" customWidth="1"/>
    <col min="15629" max="15632" width="0" hidden="1" customWidth="1"/>
    <col min="15633" max="15633" width="2.42578125" customWidth="1"/>
    <col min="15873" max="15873" width="10.85546875" customWidth="1"/>
    <col min="15874" max="15877" width="13.28515625" customWidth="1"/>
    <col min="15878" max="15883" width="12.7109375" customWidth="1"/>
    <col min="15884" max="15884" width="14.85546875" customWidth="1"/>
    <col min="15885" max="15888" width="0" hidden="1" customWidth="1"/>
    <col min="15889" max="15889" width="2.42578125" customWidth="1"/>
    <col min="16129" max="16129" width="10.85546875" customWidth="1"/>
    <col min="16130" max="16133" width="13.28515625" customWidth="1"/>
    <col min="16134" max="16139" width="12.7109375" customWidth="1"/>
    <col min="16140" max="16140" width="14.85546875" customWidth="1"/>
    <col min="16141" max="16144" width="0" hidden="1" customWidth="1"/>
    <col min="16145" max="16145" width="2.42578125" customWidth="1"/>
  </cols>
  <sheetData>
    <row r="1" spans="1:19" ht="18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48"/>
    </row>
    <row r="2" spans="1:19" ht="18.75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48"/>
    </row>
    <row r="3" spans="1:19" ht="18.75">
      <c r="A3" s="190" t="s">
        <v>46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48"/>
    </row>
    <row r="4" spans="1:19" s="91" customFormat="1" ht="18.75">
      <c r="A4" s="190" t="str">
        <f>'[3]Ежедн ж.д. '!A9</f>
        <v>в пригородном сообщении на территории Республики Мордовия АО "Башкортостанская ППК" с 01.07.2021 г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O4" s="92"/>
      <c r="S4" s="93"/>
    </row>
    <row r="5" spans="1:19" ht="18.75">
      <c r="A5" s="191" t="s">
        <v>89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48"/>
    </row>
    <row r="6" spans="1:19" ht="20.25" customHeight="1">
      <c r="A6" s="192" t="s">
        <v>37</v>
      </c>
      <c r="B6" s="193" t="s">
        <v>38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48"/>
    </row>
    <row r="7" spans="1:19" ht="32.25" customHeight="1">
      <c r="A7" s="192"/>
      <c r="B7" s="94" t="s">
        <v>40</v>
      </c>
      <c r="C7" s="94" t="s">
        <v>41</v>
      </c>
      <c r="D7" s="94" t="s">
        <v>42</v>
      </c>
      <c r="E7" s="94" t="s">
        <v>43</v>
      </c>
      <c r="F7" s="95" t="s">
        <v>44</v>
      </c>
      <c r="G7" s="95" t="s">
        <v>29</v>
      </c>
      <c r="H7" s="95" t="s">
        <v>30</v>
      </c>
      <c r="I7" s="95" t="s">
        <v>31</v>
      </c>
      <c r="J7" s="95" t="s">
        <v>32</v>
      </c>
      <c r="K7" s="95" t="s">
        <v>33</v>
      </c>
      <c r="L7" s="95" t="s">
        <v>45</v>
      </c>
      <c r="M7" s="48"/>
    </row>
    <row r="8" spans="1:19" ht="18.75">
      <c r="A8" s="96">
        <v>5</v>
      </c>
      <c r="B8" s="97">
        <f>'[3]Раб. дня'!B13/2</f>
        <v>161</v>
      </c>
      <c r="C8" s="97">
        <f>ROUND('[3]Ежедн ж.д. '!R13*1.4*15,0)</f>
        <v>483</v>
      </c>
      <c r="D8" s="97">
        <f>ROUND('[3]Ежедн ж.д. '!R13*1.4*20,0)</f>
        <v>644</v>
      </c>
      <c r="E8" s="97">
        <f>ROUND('[3]Ежедн ж.д. '!R13*1.4*25,0)</f>
        <v>805</v>
      </c>
      <c r="F8" s="97">
        <f>ROUND('[3]Ежедн ж.д. '!R13*42,0)</f>
        <v>966</v>
      </c>
      <c r="G8" s="97">
        <f>ROUND('[3]Ежедн ж.д. '!R13*42*2,0)</f>
        <v>1932</v>
      </c>
      <c r="H8" s="97">
        <f>ROUND('[3]Ежедн ж.д. '!R13*42*3,0)</f>
        <v>2898</v>
      </c>
      <c r="I8" s="97">
        <f>ROUND('[3]Ежедн ж.д. '!R13*42*4,0)</f>
        <v>3864</v>
      </c>
      <c r="J8" s="97">
        <f>ROUND('[3]Ежедн ж.д. '!R13*42*5,0)</f>
        <v>4830</v>
      </c>
      <c r="K8" s="97">
        <f>ROUND('[3]Ежедн ж.д. '!R13*42*6,0)</f>
        <v>5796</v>
      </c>
      <c r="L8" s="97">
        <f>ROUND('[3]Ежедн ж.д. '!R13*42*12,0)</f>
        <v>11592</v>
      </c>
      <c r="M8" s="98"/>
      <c r="S8" s="99">
        <f>42/30</f>
        <v>1.4</v>
      </c>
    </row>
    <row r="9" spans="1:19" ht="18.75">
      <c r="A9" s="96">
        <v>6</v>
      </c>
      <c r="B9" s="97">
        <f>ROUND('[3]Ежедн ж.д. '!R14*1.4*10,0)</f>
        <v>322</v>
      </c>
      <c r="C9" s="97">
        <f>ROUND('[3]Ежедн ж.д. '!R14*1.4*15,0)</f>
        <v>483</v>
      </c>
      <c r="D9" s="97">
        <f>ROUND('[3]Ежедн ж.д. '!R14*1.4*20,0)</f>
        <v>644</v>
      </c>
      <c r="E9" s="97">
        <f>ROUND('[3]Ежедн ж.д. '!R14*1.4*25,0)</f>
        <v>805</v>
      </c>
      <c r="F9" s="97">
        <f>ROUND('[3]Ежедн ж.д. '!R14*42,0)</f>
        <v>966</v>
      </c>
      <c r="G9" s="97">
        <f>ROUND('[3]Ежедн ж.д. '!R14*42*2,0)</f>
        <v>1932</v>
      </c>
      <c r="H9" s="97">
        <f>ROUND('[3]Ежедн ж.д. '!R14*42*3,0)</f>
        <v>2898</v>
      </c>
      <c r="I9" s="97">
        <f>ROUND('[3]Ежедн ж.д. '!R14*42*4,0)</f>
        <v>3864</v>
      </c>
      <c r="J9" s="97">
        <f>ROUND('[3]Ежедн ж.д. '!R14*42*5,0)</f>
        <v>4830</v>
      </c>
      <c r="K9" s="97">
        <f>ROUND('[3]Ежедн ж.д. '!R14*42*6,0)</f>
        <v>5796</v>
      </c>
      <c r="L9" s="97">
        <f>ROUND('[3]Ежедн ж.д. '!R14*42*12,0)</f>
        <v>11592</v>
      </c>
      <c r="M9" s="98"/>
    </row>
    <row r="10" spans="1:19" ht="18.75">
      <c r="A10" s="96">
        <v>7</v>
      </c>
      <c r="B10" s="97">
        <f>ROUND('[3]Ежедн ж.д. '!R15*1.4*10,0)</f>
        <v>322</v>
      </c>
      <c r="C10" s="97">
        <f>ROUND('[3]Ежедн ж.д. '!R15*1.4*15,0)</f>
        <v>483</v>
      </c>
      <c r="D10" s="97">
        <f>ROUND('[3]Ежедн ж.д. '!R15*1.4*20,0)</f>
        <v>644</v>
      </c>
      <c r="E10" s="97">
        <f>ROUND('[3]Ежедн ж.д. '!R15*1.4*25,0)</f>
        <v>805</v>
      </c>
      <c r="F10" s="97">
        <f>ROUND('[3]Ежедн ж.д. '!R15*42,0)</f>
        <v>966</v>
      </c>
      <c r="G10" s="97">
        <f>ROUND('[3]Ежедн ж.д. '!R15*42*2,0)</f>
        <v>1932</v>
      </c>
      <c r="H10" s="97">
        <f>ROUND('[3]Ежедн ж.д. '!R15*42*3,0)</f>
        <v>2898</v>
      </c>
      <c r="I10" s="97">
        <f>ROUND('[3]Ежедн ж.д. '!R15*42*4,0)</f>
        <v>3864</v>
      </c>
      <c r="J10" s="97">
        <f>ROUND('[3]Ежедн ж.д. '!R15*42*5,0)</f>
        <v>4830</v>
      </c>
      <c r="K10" s="97">
        <f>ROUND('[3]Ежедн ж.д. '!R15*42*6,0)</f>
        <v>5796</v>
      </c>
      <c r="L10" s="97">
        <f>ROUND('[3]Ежедн ж.д. '!R15*42*12,0)</f>
        <v>11592</v>
      </c>
      <c r="M10" s="98"/>
    </row>
    <row r="11" spans="1:19" ht="18.75">
      <c r="A11" s="96">
        <v>8</v>
      </c>
      <c r="B11" s="97">
        <f>ROUND('[3]Ежедн ж.д. '!R16*1.4*10,0)</f>
        <v>322</v>
      </c>
      <c r="C11" s="97">
        <f>ROUND('[3]Ежедн ж.д. '!R16*1.4*15,0)</f>
        <v>483</v>
      </c>
      <c r="D11" s="97">
        <f>ROUND('[3]Ежедн ж.д. '!R16*1.4*20,0)</f>
        <v>644</v>
      </c>
      <c r="E11" s="97">
        <f>ROUND('[3]Ежедн ж.д. '!R16*1.4*25,0)</f>
        <v>805</v>
      </c>
      <c r="F11" s="97">
        <f>ROUND('[3]Ежедн ж.д. '!R16*42,0)</f>
        <v>966</v>
      </c>
      <c r="G11" s="97">
        <f>ROUND('[3]Ежедн ж.д. '!R16*42*2,0)</f>
        <v>1932</v>
      </c>
      <c r="H11" s="97">
        <f>ROUND('[3]Ежедн ж.д. '!R16*42*3,0)</f>
        <v>2898</v>
      </c>
      <c r="I11" s="97">
        <f>ROUND('[3]Ежедн ж.д. '!R16*42*4,0)</f>
        <v>3864</v>
      </c>
      <c r="J11" s="97">
        <f>ROUND('[3]Ежедн ж.д. '!R16*42*5,0)</f>
        <v>4830</v>
      </c>
      <c r="K11" s="97">
        <f>ROUND('[3]Ежедн ж.д. '!R16*42*6,0)</f>
        <v>5796</v>
      </c>
      <c r="L11" s="97">
        <f>ROUND('[3]Ежедн ж.д. '!R16*42*12,0)</f>
        <v>11592</v>
      </c>
      <c r="M11" s="98"/>
    </row>
    <row r="12" spans="1:19" ht="18.75">
      <c r="A12" s="96">
        <v>9</v>
      </c>
      <c r="B12" s="97">
        <f>ROUND('[3]Ежедн ж.д. '!R17*1.4*10,0)</f>
        <v>322</v>
      </c>
      <c r="C12" s="97">
        <f>ROUND('[3]Ежедн ж.д. '!R17*1.4*15,0)</f>
        <v>483</v>
      </c>
      <c r="D12" s="97">
        <f>ROUND('[3]Ежедн ж.д. '!R17*1.4*20,0)</f>
        <v>644</v>
      </c>
      <c r="E12" s="97">
        <f>ROUND('[3]Ежедн ж.д. '!R17*1.4*25,0)</f>
        <v>805</v>
      </c>
      <c r="F12" s="97">
        <f>ROUND('[3]Ежедн ж.д. '!R17*42,0)</f>
        <v>966</v>
      </c>
      <c r="G12" s="97">
        <f>ROUND('[3]Ежедн ж.д. '!R17*42*2,0)</f>
        <v>1932</v>
      </c>
      <c r="H12" s="97">
        <f>ROUND('[3]Ежедн ж.д. '!R17*42*3,0)</f>
        <v>2898</v>
      </c>
      <c r="I12" s="97">
        <f>ROUND('[3]Ежедн ж.д. '!R17*42*4,0)</f>
        <v>3864</v>
      </c>
      <c r="J12" s="97">
        <f>ROUND('[3]Ежедн ж.д. '!R17*42*5,0)</f>
        <v>4830</v>
      </c>
      <c r="K12" s="97">
        <f>ROUND('[3]Ежедн ж.д. '!R17*42*6,0)</f>
        <v>5796</v>
      </c>
      <c r="L12" s="97">
        <f>ROUND('[3]Ежедн ж.д. '!R17*42*12,0)</f>
        <v>11592</v>
      </c>
      <c r="M12" s="98"/>
    </row>
    <row r="13" spans="1:19" s="100" customFormat="1" ht="18.75">
      <c r="A13" s="38">
        <v>10</v>
      </c>
      <c r="B13" s="39">
        <f>ROUND('[3]Ежедн ж.д. '!R18*1.4*10,0)</f>
        <v>322</v>
      </c>
      <c r="C13" s="39">
        <f>ROUND('[3]Ежедн ж.д. '!R18*1.4*15,0)</f>
        <v>483</v>
      </c>
      <c r="D13" s="39">
        <f>ROUND('[3]Ежедн ж.д. '!R18*1.4*20,0)</f>
        <v>644</v>
      </c>
      <c r="E13" s="39">
        <f>ROUND('[3]Ежедн ж.д. '!R18*1.4*25,0)</f>
        <v>805</v>
      </c>
      <c r="F13" s="39">
        <f>ROUND('[3]Ежедн ж.д. '!R18*42,0)</f>
        <v>966</v>
      </c>
      <c r="G13" s="39">
        <f>ROUND('[3]Ежедн ж.д. '!R18*42*2,0)</f>
        <v>1932</v>
      </c>
      <c r="H13" s="39">
        <f>ROUND('[3]Ежедн ж.д. '!R18*42*3,0)</f>
        <v>2898</v>
      </c>
      <c r="I13" s="39">
        <f>ROUND('[3]Ежедн ж.д. '!R18*42*4,0)</f>
        <v>3864</v>
      </c>
      <c r="J13" s="39">
        <f>ROUND('[3]Ежедн ж.д. '!R18*42*5,0)</f>
        <v>4830</v>
      </c>
      <c r="K13" s="39">
        <f>ROUND('[3]Ежедн ж.д. '!R18*42*6,0)</f>
        <v>5796</v>
      </c>
      <c r="L13" s="39">
        <f>ROUND('[3]Ежедн ж.д. '!R18*42*12,0)</f>
        <v>11592</v>
      </c>
      <c r="M13" s="51"/>
    </row>
    <row r="14" spans="1:19" ht="18.75">
      <c r="A14" s="96">
        <v>11</v>
      </c>
      <c r="B14" s="97">
        <f>ROUND('[3]Ежедн ж.д. '!R19*1.4*10,0)</f>
        <v>644</v>
      </c>
      <c r="C14" s="97">
        <f>ROUND('[3]Ежедн ж.д. '!R19*1.4*15,0)</f>
        <v>966</v>
      </c>
      <c r="D14" s="97">
        <f>ROUND('[3]Ежедн ж.д. '!R19*1.4*20,0)</f>
        <v>1288</v>
      </c>
      <c r="E14" s="97">
        <f>ROUND('[3]Ежедн ж.д. '!R19*1.4*25,0)</f>
        <v>1610</v>
      </c>
      <c r="F14" s="97">
        <f>ROUND('[3]Ежедн ж.д. '!R19*42,0)</f>
        <v>1932</v>
      </c>
      <c r="G14" s="97">
        <f>ROUND('[3]Ежедн ж.д. '!R19*42*2,0)</f>
        <v>3864</v>
      </c>
      <c r="H14" s="97">
        <f>ROUND('[3]Ежедн ж.д. '!R19*42*3,0)</f>
        <v>5796</v>
      </c>
      <c r="I14" s="97">
        <f>ROUND('[3]Ежедн ж.д. '!R19*42*4,0)</f>
        <v>7728</v>
      </c>
      <c r="J14" s="97">
        <f>ROUND('[3]Ежедн ж.д. '!R19*42*5,0)</f>
        <v>9660</v>
      </c>
      <c r="K14" s="97">
        <f>ROUND('[3]Ежедн ж.д. '!R19*42*6,0)</f>
        <v>11592</v>
      </c>
      <c r="L14" s="97">
        <f>ROUND('[3]Ежедн ж.д. '!R19*42*12,0)</f>
        <v>23184</v>
      </c>
      <c r="M14" s="98"/>
    </row>
    <row r="15" spans="1:19" ht="18.75">
      <c r="A15" s="96">
        <v>12</v>
      </c>
      <c r="B15" s="97">
        <f>ROUND('[3]Ежедн ж.д. '!R20*1.4*10,0)</f>
        <v>644</v>
      </c>
      <c r="C15" s="97">
        <f>ROUND('[3]Ежедн ж.д. '!R20*1.4*15,0)</f>
        <v>966</v>
      </c>
      <c r="D15" s="97">
        <f>ROUND('[3]Ежедн ж.д. '!R20*1.4*20,0)</f>
        <v>1288</v>
      </c>
      <c r="E15" s="97">
        <f>ROUND('[3]Ежедн ж.д. '!R20*1.4*25,0)</f>
        <v>1610</v>
      </c>
      <c r="F15" s="97">
        <f>ROUND('[3]Ежедн ж.д. '!R20*42,0)</f>
        <v>1932</v>
      </c>
      <c r="G15" s="97">
        <f>ROUND('[3]Ежедн ж.д. '!R20*42*2,0)</f>
        <v>3864</v>
      </c>
      <c r="H15" s="97">
        <f>ROUND('[3]Ежедн ж.д. '!R20*42*3,0)</f>
        <v>5796</v>
      </c>
      <c r="I15" s="97">
        <f>ROUND('[3]Ежедн ж.д. '!R20*42*4,0)</f>
        <v>7728</v>
      </c>
      <c r="J15" s="97">
        <f>ROUND('[3]Ежедн ж.д. '!R20*42*5,0)</f>
        <v>9660</v>
      </c>
      <c r="K15" s="97">
        <f>ROUND('[3]Ежедн ж.д. '!R20*42*6,0)</f>
        <v>11592</v>
      </c>
      <c r="L15" s="97">
        <f>ROUND('[3]Ежедн ж.д. '!R20*42*12,0)</f>
        <v>23184</v>
      </c>
      <c r="M15" s="98"/>
    </row>
    <row r="16" spans="1:19" ht="18.75">
      <c r="A16" s="96">
        <v>13</v>
      </c>
      <c r="B16" s="97">
        <f>ROUND('[3]Ежедн ж.д. '!R21*1.4*10,0)</f>
        <v>644</v>
      </c>
      <c r="C16" s="97">
        <f>ROUND('[3]Ежедн ж.д. '!R21*1.4*15,0)</f>
        <v>966</v>
      </c>
      <c r="D16" s="97">
        <f>ROUND('[3]Ежедн ж.д. '!R21*1.4*20,0)</f>
        <v>1288</v>
      </c>
      <c r="E16" s="97">
        <f>ROUND('[3]Ежедн ж.д. '!R21*1.4*25,0)</f>
        <v>1610</v>
      </c>
      <c r="F16" s="97">
        <f>ROUND('[3]Ежедн ж.д. '!R21*42,0)</f>
        <v>1932</v>
      </c>
      <c r="G16" s="97">
        <f>ROUND('[3]Ежедн ж.д. '!R21*42*2,0)</f>
        <v>3864</v>
      </c>
      <c r="H16" s="97">
        <f>ROUND('[3]Ежедн ж.д. '!R21*42*3,0)</f>
        <v>5796</v>
      </c>
      <c r="I16" s="97">
        <f>ROUND('[3]Ежедн ж.д. '!R21*42*4,0)</f>
        <v>7728</v>
      </c>
      <c r="J16" s="97">
        <f>ROUND('[3]Ежедн ж.д. '!R21*42*5,0)</f>
        <v>9660</v>
      </c>
      <c r="K16" s="97">
        <f>ROUND('[3]Ежедн ж.д. '!R21*42*6,0)</f>
        <v>11592</v>
      </c>
      <c r="L16" s="97">
        <f>ROUND('[3]Ежедн ж.д. '!R21*42*12,0)</f>
        <v>23184</v>
      </c>
      <c r="M16" s="98"/>
    </row>
    <row r="17" spans="1:13" ht="18.75">
      <c r="A17" s="96">
        <v>14</v>
      </c>
      <c r="B17" s="97">
        <f>ROUND('[3]Ежедн ж.д. '!R22*1.4*10,0)</f>
        <v>644</v>
      </c>
      <c r="C17" s="97">
        <f>ROUND('[3]Ежедн ж.д. '!R22*1.4*15,0)</f>
        <v>966</v>
      </c>
      <c r="D17" s="97">
        <f>ROUND('[3]Ежедн ж.д. '!R22*1.4*20,0)</f>
        <v>1288</v>
      </c>
      <c r="E17" s="97">
        <f>ROUND('[3]Ежедн ж.д. '!R22*1.4*25,0)</f>
        <v>1610</v>
      </c>
      <c r="F17" s="97">
        <f>ROUND('[3]Ежедн ж.д. '!R22*42,0)</f>
        <v>1932</v>
      </c>
      <c r="G17" s="97">
        <f>ROUND('[3]Ежедн ж.д. '!R22*42*2,0)</f>
        <v>3864</v>
      </c>
      <c r="H17" s="97">
        <f>ROUND('[3]Ежедн ж.д. '!R22*42*3,0)</f>
        <v>5796</v>
      </c>
      <c r="I17" s="97">
        <f>ROUND('[3]Ежедн ж.д. '!R22*42*4,0)</f>
        <v>7728</v>
      </c>
      <c r="J17" s="97">
        <f>ROUND('[3]Ежедн ж.д. '!R22*42*5,0)</f>
        <v>9660</v>
      </c>
      <c r="K17" s="97">
        <f>ROUND('[3]Ежедн ж.д. '!R22*42*6,0)</f>
        <v>11592</v>
      </c>
      <c r="L17" s="97">
        <f>ROUND('[3]Ежедн ж.д. '!R22*42*12,0)</f>
        <v>23184</v>
      </c>
      <c r="M17" s="98"/>
    </row>
    <row r="18" spans="1:13" ht="18.75">
      <c r="A18" s="96">
        <v>15</v>
      </c>
      <c r="B18" s="97">
        <f>ROUND('[3]Ежедн ж.д. '!R23*1.4*10,0)</f>
        <v>644</v>
      </c>
      <c r="C18" s="97">
        <f>ROUND('[3]Ежедн ж.д. '!R23*1.4*15,0)</f>
        <v>966</v>
      </c>
      <c r="D18" s="97">
        <f>ROUND('[3]Ежедн ж.д. '!R23*1.4*20,0)</f>
        <v>1288</v>
      </c>
      <c r="E18" s="97">
        <f>ROUND('[3]Ежедн ж.д. '!R23*1.4*25,0)</f>
        <v>1610</v>
      </c>
      <c r="F18" s="97">
        <f>ROUND('[3]Ежедн ж.д. '!R23*42,0)</f>
        <v>1932</v>
      </c>
      <c r="G18" s="97">
        <f>ROUND('[3]Ежедн ж.д. '!R23*42*2,0)</f>
        <v>3864</v>
      </c>
      <c r="H18" s="97">
        <f>ROUND('[3]Ежедн ж.д. '!R23*42*3,0)</f>
        <v>5796</v>
      </c>
      <c r="I18" s="97">
        <f>ROUND('[3]Ежедн ж.д. '!R23*42*4,0)</f>
        <v>7728</v>
      </c>
      <c r="J18" s="97">
        <f>ROUND('[3]Ежедн ж.д. '!R23*42*5,0)</f>
        <v>9660</v>
      </c>
      <c r="K18" s="97">
        <f>ROUND('[3]Ежедн ж.д. '!R23*42*6,0)</f>
        <v>11592</v>
      </c>
      <c r="L18" s="97">
        <f>ROUND('[3]Ежедн ж.д. '!R23*42*12,0)</f>
        <v>23184</v>
      </c>
      <c r="M18" s="98"/>
    </row>
    <row r="19" spans="1:13" ht="18.75">
      <c r="A19" s="96">
        <v>16</v>
      </c>
      <c r="B19" s="97">
        <f>ROUND('[3]Ежедн ж.д. '!R24*1.4*10,0)</f>
        <v>644</v>
      </c>
      <c r="C19" s="97">
        <f>ROUND('[3]Ежедн ж.д. '!R24*1.4*15,0)</f>
        <v>966</v>
      </c>
      <c r="D19" s="97">
        <f>ROUND('[3]Ежедн ж.д. '!R24*1.4*20,0)</f>
        <v>1288</v>
      </c>
      <c r="E19" s="97">
        <f>ROUND('[3]Ежедн ж.д. '!R24*1.4*25,0)</f>
        <v>1610</v>
      </c>
      <c r="F19" s="97">
        <f>ROUND('[3]Ежедн ж.д. '!R24*42,0)</f>
        <v>1932</v>
      </c>
      <c r="G19" s="97">
        <f>ROUND('[3]Ежедн ж.д. '!R24*42*2,0)</f>
        <v>3864</v>
      </c>
      <c r="H19" s="97">
        <f>ROUND('[3]Ежедн ж.д. '!R24*42*3,0)</f>
        <v>5796</v>
      </c>
      <c r="I19" s="97">
        <f>ROUND('[3]Ежедн ж.д. '!R24*42*4,0)</f>
        <v>7728</v>
      </c>
      <c r="J19" s="97">
        <f>ROUND('[3]Ежедн ж.д. '!R24*42*5,0)</f>
        <v>9660</v>
      </c>
      <c r="K19" s="97">
        <f>ROUND('[3]Ежедн ж.д. '!R24*42*6,0)</f>
        <v>11592</v>
      </c>
      <c r="L19" s="97">
        <f>ROUND('[3]Ежедн ж.д. '!R24*42*12,0)</f>
        <v>23184</v>
      </c>
      <c r="M19" s="98"/>
    </row>
    <row r="20" spans="1:13" ht="18.75">
      <c r="A20" s="96">
        <v>17</v>
      </c>
      <c r="B20" s="97">
        <f>ROUND('[3]Ежедн ж.д. '!R25*1.4*10,0)</f>
        <v>644</v>
      </c>
      <c r="C20" s="97">
        <f>ROUND('[3]Ежедн ж.д. '!R25*1.4*15,0)</f>
        <v>966</v>
      </c>
      <c r="D20" s="97">
        <f>ROUND('[3]Ежедн ж.д. '!R25*1.4*20,0)</f>
        <v>1288</v>
      </c>
      <c r="E20" s="97">
        <f>ROUND('[3]Ежедн ж.д. '!R25*1.4*25,0)</f>
        <v>1610</v>
      </c>
      <c r="F20" s="97">
        <f>ROUND('[3]Ежедн ж.д. '!R25*42,0)</f>
        <v>1932</v>
      </c>
      <c r="G20" s="97">
        <f>ROUND('[3]Ежедн ж.д. '!R25*42*2,0)</f>
        <v>3864</v>
      </c>
      <c r="H20" s="97">
        <f>ROUND('[3]Ежедн ж.д. '!R25*42*3,0)</f>
        <v>5796</v>
      </c>
      <c r="I20" s="97">
        <f>ROUND('[3]Ежедн ж.д. '!R25*42*4,0)</f>
        <v>7728</v>
      </c>
      <c r="J20" s="97">
        <f>ROUND('[3]Ежедн ж.д. '!R25*42*5,0)</f>
        <v>9660</v>
      </c>
      <c r="K20" s="97">
        <f>ROUND('[3]Ежедн ж.д. '!R25*42*6,0)</f>
        <v>11592</v>
      </c>
      <c r="L20" s="97">
        <f>ROUND('[3]Ежедн ж.д. '!R25*42*12,0)</f>
        <v>23184</v>
      </c>
      <c r="M20" s="98"/>
    </row>
    <row r="21" spans="1:13" ht="18.75">
      <c r="A21" s="96">
        <v>18</v>
      </c>
      <c r="B21" s="97">
        <f>ROUND('[3]Ежедн ж.д. '!R26*1.4*10,0)</f>
        <v>644</v>
      </c>
      <c r="C21" s="97">
        <f>ROUND('[3]Ежедн ж.д. '!R26*1.4*15,0)</f>
        <v>966</v>
      </c>
      <c r="D21" s="97">
        <f>ROUND('[3]Ежедн ж.д. '!R26*1.4*20,0)</f>
        <v>1288</v>
      </c>
      <c r="E21" s="97">
        <f>ROUND('[3]Ежедн ж.д. '!R26*1.4*25,0)</f>
        <v>1610</v>
      </c>
      <c r="F21" s="97">
        <f>ROUND('[3]Ежедн ж.д. '!R26*42,0)</f>
        <v>1932</v>
      </c>
      <c r="G21" s="97">
        <f>ROUND('[3]Ежедн ж.д. '!R26*42*2,0)</f>
        <v>3864</v>
      </c>
      <c r="H21" s="97">
        <f>ROUND('[3]Ежедн ж.д. '!R26*42*3,0)</f>
        <v>5796</v>
      </c>
      <c r="I21" s="97">
        <f>ROUND('[3]Ежедн ж.д. '!R26*42*4,0)</f>
        <v>7728</v>
      </c>
      <c r="J21" s="97">
        <f>ROUND('[3]Ежедн ж.д. '!R26*42*5,0)</f>
        <v>9660</v>
      </c>
      <c r="K21" s="97">
        <f>ROUND('[3]Ежедн ж.д. '!R26*42*6,0)</f>
        <v>11592</v>
      </c>
      <c r="L21" s="97">
        <f>ROUND('[3]Ежедн ж.д. '!R26*42*12,0)</f>
        <v>23184</v>
      </c>
      <c r="M21" s="98"/>
    </row>
    <row r="22" spans="1:13" ht="18.75">
      <c r="A22" s="96">
        <v>19</v>
      </c>
      <c r="B22" s="97">
        <f>ROUND('[3]Ежедн ж.д. '!R27*1.4*10,0)</f>
        <v>644</v>
      </c>
      <c r="C22" s="97">
        <f>ROUND('[3]Ежедн ж.д. '!R27*1.4*15,0)</f>
        <v>966</v>
      </c>
      <c r="D22" s="97">
        <f>ROUND('[3]Ежедн ж.д. '!R27*1.4*20,0)</f>
        <v>1288</v>
      </c>
      <c r="E22" s="97">
        <f>ROUND('[3]Ежедн ж.д. '!R27*1.4*25,0)</f>
        <v>1610</v>
      </c>
      <c r="F22" s="97">
        <f>ROUND('[3]Ежедн ж.д. '!R27*42,0)</f>
        <v>1932</v>
      </c>
      <c r="G22" s="97">
        <f>ROUND('[3]Ежедн ж.д. '!R27*42*2,0)</f>
        <v>3864</v>
      </c>
      <c r="H22" s="97">
        <f>ROUND('[3]Ежедн ж.д. '!R27*42*3,0)</f>
        <v>5796</v>
      </c>
      <c r="I22" s="97">
        <f>ROUND('[3]Ежедн ж.д. '!R27*42*4,0)</f>
        <v>7728</v>
      </c>
      <c r="J22" s="97">
        <f>ROUND('[3]Ежедн ж.д. '!R27*42*5,0)</f>
        <v>9660</v>
      </c>
      <c r="K22" s="97">
        <f>ROUND('[3]Ежедн ж.д. '!R27*42*6,0)</f>
        <v>11592</v>
      </c>
      <c r="L22" s="97">
        <f>ROUND('[3]Ежедн ж.д. '!R27*42*12,0)</f>
        <v>23184</v>
      </c>
      <c r="M22" s="98"/>
    </row>
    <row r="23" spans="1:13" s="100" customFormat="1" ht="18.75">
      <c r="A23" s="38">
        <v>20</v>
      </c>
      <c r="B23" s="39">
        <f>ROUND('[3]Ежедн ж.д. '!R28*1.4*10,0)</f>
        <v>644</v>
      </c>
      <c r="C23" s="39">
        <f>ROUND('[3]Ежедн ж.д. '!R28*1.4*15,0)</f>
        <v>966</v>
      </c>
      <c r="D23" s="39">
        <f>ROUND('[3]Ежедн ж.д. '!R28*1.4*20,0)</f>
        <v>1288</v>
      </c>
      <c r="E23" s="39">
        <f>ROUND('[3]Ежедн ж.д. '!R28*1.4*25,0)</f>
        <v>1610</v>
      </c>
      <c r="F23" s="39">
        <f>ROUND('[3]Ежедн ж.д. '!R28*42,0)</f>
        <v>1932</v>
      </c>
      <c r="G23" s="39">
        <f>ROUND('[3]Ежедн ж.д. '!R28*42*2,0)</f>
        <v>3864</v>
      </c>
      <c r="H23" s="39">
        <f>ROUND('[3]Ежедн ж.д. '!R28*42*3,0)</f>
        <v>5796</v>
      </c>
      <c r="I23" s="39">
        <f>ROUND('[3]Ежедн ж.д. '!R28*42*4,0)</f>
        <v>7728</v>
      </c>
      <c r="J23" s="39">
        <f>ROUND('[3]Ежедн ж.д. '!R28*42*5,0)</f>
        <v>9660</v>
      </c>
      <c r="K23" s="39">
        <f>ROUND('[3]Ежедн ж.д. '!R28*42*6,0)</f>
        <v>11592</v>
      </c>
      <c r="L23" s="39">
        <f>ROUND('[3]Ежедн ж.д. '!R28*42*12,0)</f>
        <v>23184</v>
      </c>
      <c r="M23" s="51"/>
    </row>
    <row r="24" spans="1:13" ht="18.75">
      <c r="A24" s="96">
        <v>21</v>
      </c>
      <c r="B24" s="97">
        <f>ROUND('[3]Ежедн ж.д. '!R29*1.4*10,0)</f>
        <v>966</v>
      </c>
      <c r="C24" s="97">
        <f>ROUND('[3]Ежедн ж.д. '!R29*1.4*15,0)</f>
        <v>1449</v>
      </c>
      <c r="D24" s="97">
        <f>ROUND('[3]Ежедн ж.д. '!R29*1.4*20,0)</f>
        <v>1932</v>
      </c>
      <c r="E24" s="97">
        <f>ROUND('[3]Ежедн ж.д. '!R29*1.4*25,0)</f>
        <v>2415</v>
      </c>
      <c r="F24" s="97">
        <f>ROUND('[3]Ежедн ж.д. '!R29*42,0)</f>
        <v>2898</v>
      </c>
      <c r="G24" s="97">
        <f>ROUND('[3]Ежедн ж.д. '!R29*42*2,0)</f>
        <v>5796</v>
      </c>
      <c r="H24" s="97">
        <f>ROUND('[3]Ежедн ж.д. '!R29*42*3,0)</f>
        <v>8694</v>
      </c>
      <c r="I24" s="97">
        <f>ROUND('[3]Ежедн ж.д. '!R29*42*4,0)</f>
        <v>11592</v>
      </c>
      <c r="J24" s="97">
        <f>ROUND('[3]Ежедн ж.д. '!R29*42*5,0)</f>
        <v>14490</v>
      </c>
      <c r="K24" s="97">
        <f>ROUND('[3]Ежедн ж.д. '!R29*42*6,0)</f>
        <v>17388</v>
      </c>
      <c r="L24" s="97">
        <f>ROUND('[3]Ежедн ж.д. '!R29*42*12,0)</f>
        <v>34776</v>
      </c>
      <c r="M24" s="98"/>
    </row>
    <row r="25" spans="1:13" ht="18.75">
      <c r="A25" s="96">
        <v>22</v>
      </c>
      <c r="B25" s="97">
        <f>ROUND('[3]Ежедн ж.д. '!R30*1.4*10,0)</f>
        <v>966</v>
      </c>
      <c r="C25" s="97">
        <f>ROUND('[3]Ежедн ж.д. '!R30*1.4*15,0)</f>
        <v>1449</v>
      </c>
      <c r="D25" s="97">
        <f>ROUND('[3]Ежедн ж.д. '!R30*1.4*20,0)</f>
        <v>1932</v>
      </c>
      <c r="E25" s="97">
        <f>ROUND('[3]Ежедн ж.д. '!R30*1.4*25,0)</f>
        <v>2415</v>
      </c>
      <c r="F25" s="97">
        <f>ROUND('[3]Ежедн ж.д. '!R30*42,0)</f>
        <v>2898</v>
      </c>
      <c r="G25" s="97">
        <f>ROUND('[3]Ежедн ж.д. '!R30*42*2,0)</f>
        <v>5796</v>
      </c>
      <c r="H25" s="97">
        <f>ROUND('[3]Ежедн ж.д. '!R30*42*3,0)</f>
        <v>8694</v>
      </c>
      <c r="I25" s="97">
        <f>ROUND('[3]Ежедн ж.д. '!R30*42*4,0)</f>
        <v>11592</v>
      </c>
      <c r="J25" s="97">
        <f>ROUND('[3]Ежедн ж.д. '!R30*42*5,0)</f>
        <v>14490</v>
      </c>
      <c r="K25" s="97">
        <f>ROUND('[3]Ежедн ж.д. '!R30*42*6,0)</f>
        <v>17388</v>
      </c>
      <c r="L25" s="97">
        <f>ROUND('[3]Ежедн ж.д. '!R30*42*12,0)</f>
        <v>34776</v>
      </c>
      <c r="M25" s="98"/>
    </row>
    <row r="26" spans="1:13" ht="18.75">
      <c r="A26" s="96">
        <v>23</v>
      </c>
      <c r="B26" s="97">
        <f>ROUND('[3]Ежедн ж.д. '!R31*1.4*10,0)</f>
        <v>966</v>
      </c>
      <c r="C26" s="97">
        <f>ROUND('[3]Ежедн ж.д. '!R31*1.4*15,0)</f>
        <v>1449</v>
      </c>
      <c r="D26" s="97">
        <f>ROUND('[3]Ежедн ж.д. '!R31*1.4*20,0)</f>
        <v>1932</v>
      </c>
      <c r="E26" s="97">
        <f>ROUND('[3]Ежедн ж.д. '!R31*1.4*25,0)</f>
        <v>2415</v>
      </c>
      <c r="F26" s="97">
        <f>ROUND('[3]Ежедн ж.д. '!R31*42,0)</f>
        <v>2898</v>
      </c>
      <c r="G26" s="97">
        <f>ROUND('[3]Ежедн ж.д. '!R31*42*2,0)</f>
        <v>5796</v>
      </c>
      <c r="H26" s="97">
        <f>ROUND('[3]Ежедн ж.д. '!R31*42*3,0)</f>
        <v>8694</v>
      </c>
      <c r="I26" s="97">
        <f>ROUND('[3]Ежедн ж.д. '!R31*42*4,0)</f>
        <v>11592</v>
      </c>
      <c r="J26" s="97">
        <f>ROUND('[3]Ежедн ж.д. '!R31*42*5,0)</f>
        <v>14490</v>
      </c>
      <c r="K26" s="97">
        <f>ROUND('[3]Ежедн ж.д. '!R31*42*6,0)</f>
        <v>17388</v>
      </c>
      <c r="L26" s="97">
        <f>ROUND('[3]Ежедн ж.д. '!R31*42*12,0)</f>
        <v>34776</v>
      </c>
      <c r="M26" s="98"/>
    </row>
    <row r="27" spans="1:13" ht="18.75">
      <c r="A27" s="96">
        <v>24</v>
      </c>
      <c r="B27" s="97">
        <f>ROUND('[3]Ежедн ж.д. '!R32*1.4*10,0)</f>
        <v>966</v>
      </c>
      <c r="C27" s="97">
        <f>ROUND('[3]Ежедн ж.д. '!R32*1.4*15,0)</f>
        <v>1449</v>
      </c>
      <c r="D27" s="97">
        <f>ROUND('[3]Ежедн ж.д. '!R32*1.4*20,0)</f>
        <v>1932</v>
      </c>
      <c r="E27" s="97">
        <f>ROUND('[3]Ежедн ж.д. '!R32*1.4*25,0)</f>
        <v>2415</v>
      </c>
      <c r="F27" s="97">
        <f>ROUND('[3]Ежедн ж.д. '!R32*42,0)</f>
        <v>2898</v>
      </c>
      <c r="G27" s="97">
        <f>ROUND('[3]Ежедн ж.д. '!R32*42*2,0)</f>
        <v>5796</v>
      </c>
      <c r="H27" s="97">
        <f>ROUND('[3]Ежедн ж.д. '!R32*42*3,0)</f>
        <v>8694</v>
      </c>
      <c r="I27" s="97">
        <f>ROUND('[3]Ежедн ж.д. '!R32*42*4,0)</f>
        <v>11592</v>
      </c>
      <c r="J27" s="97">
        <f>ROUND('[3]Ежедн ж.д. '!R32*42*5,0)</f>
        <v>14490</v>
      </c>
      <c r="K27" s="97">
        <f>ROUND('[3]Ежедн ж.д. '!R32*42*6,0)</f>
        <v>17388</v>
      </c>
      <c r="L27" s="97">
        <f>ROUND('[3]Ежедн ж.д. '!R32*42*12,0)</f>
        <v>34776</v>
      </c>
      <c r="M27" s="98"/>
    </row>
    <row r="28" spans="1:13" ht="18.75">
      <c r="A28" s="96">
        <v>25</v>
      </c>
      <c r="B28" s="97">
        <f>ROUND('[3]Ежедн ж.д. '!R33*1.4*10,0)</f>
        <v>966</v>
      </c>
      <c r="C28" s="97">
        <f>ROUND('[3]Ежедн ж.д. '!R33*1.4*15,0)</f>
        <v>1449</v>
      </c>
      <c r="D28" s="97">
        <f>ROUND('[3]Ежедн ж.д. '!R33*1.4*20,0)</f>
        <v>1932</v>
      </c>
      <c r="E28" s="97">
        <f>ROUND('[3]Ежедн ж.д. '!R33*1.4*25,0)</f>
        <v>2415</v>
      </c>
      <c r="F28" s="97">
        <f>ROUND('[3]Ежедн ж.д. '!R33*42,0)</f>
        <v>2898</v>
      </c>
      <c r="G28" s="97">
        <f>ROUND('[3]Ежедн ж.д. '!R33*42*2,0)</f>
        <v>5796</v>
      </c>
      <c r="H28" s="97">
        <f>ROUND('[3]Ежедн ж.д. '!R33*42*3,0)</f>
        <v>8694</v>
      </c>
      <c r="I28" s="97">
        <f>ROUND('[3]Ежедн ж.д. '!R33*42*4,0)</f>
        <v>11592</v>
      </c>
      <c r="J28" s="97">
        <f>ROUND('[3]Ежедн ж.д. '!R33*42*5,0)</f>
        <v>14490</v>
      </c>
      <c r="K28" s="97">
        <f>ROUND('[3]Ежедн ж.д. '!R33*42*6,0)</f>
        <v>17388</v>
      </c>
      <c r="L28" s="97">
        <f>ROUND('[3]Ежедн ж.д. '!R33*42*12,0)</f>
        <v>34776</v>
      </c>
      <c r="M28" s="98"/>
    </row>
    <row r="29" spans="1:13" ht="18.75">
      <c r="A29" s="96">
        <v>26</v>
      </c>
      <c r="B29" s="97">
        <f>ROUND('[3]Ежедн ж.д. '!R34*1.4*10,0)</f>
        <v>966</v>
      </c>
      <c r="C29" s="97">
        <f>ROUND('[3]Ежедн ж.д. '!R34*1.4*15,0)</f>
        <v>1449</v>
      </c>
      <c r="D29" s="97">
        <f>ROUND('[3]Ежедн ж.д. '!R34*1.4*20,0)</f>
        <v>1932</v>
      </c>
      <c r="E29" s="97">
        <f>ROUND('[3]Ежедн ж.д. '!R34*1.4*25,0)</f>
        <v>2415</v>
      </c>
      <c r="F29" s="97">
        <f>ROUND('[3]Ежедн ж.д. '!R34*42,0)</f>
        <v>2898</v>
      </c>
      <c r="G29" s="97">
        <f>ROUND('[3]Ежедн ж.д. '!R34*42*2,0)</f>
        <v>5796</v>
      </c>
      <c r="H29" s="97">
        <f>ROUND('[3]Ежедн ж.д. '!R34*42*3,0)</f>
        <v>8694</v>
      </c>
      <c r="I29" s="97">
        <f>ROUND('[3]Ежедн ж.д. '!R34*42*4,0)</f>
        <v>11592</v>
      </c>
      <c r="J29" s="97">
        <f>ROUND('[3]Ежедн ж.д. '!R34*42*5,0)</f>
        <v>14490</v>
      </c>
      <c r="K29" s="97">
        <f>ROUND('[3]Ежедн ж.д. '!R34*42*6,0)</f>
        <v>17388</v>
      </c>
      <c r="L29" s="97">
        <f>ROUND('[3]Ежедн ж.д. '!R34*42*12,0)</f>
        <v>34776</v>
      </c>
      <c r="M29" s="98"/>
    </row>
    <row r="30" spans="1:13" ht="18.75">
      <c r="A30" s="96">
        <v>27</v>
      </c>
      <c r="B30" s="97">
        <f>ROUND('[3]Ежедн ж.д. '!R35*1.4*10,0)</f>
        <v>966</v>
      </c>
      <c r="C30" s="97">
        <f>ROUND('[3]Ежедн ж.д. '!R35*1.4*15,0)</f>
        <v>1449</v>
      </c>
      <c r="D30" s="97">
        <f>ROUND('[3]Ежедн ж.д. '!R35*1.4*20,0)</f>
        <v>1932</v>
      </c>
      <c r="E30" s="97">
        <f>ROUND('[3]Ежедн ж.д. '!R35*1.4*25,0)</f>
        <v>2415</v>
      </c>
      <c r="F30" s="97">
        <f>ROUND('[3]Ежедн ж.д. '!R35*42,0)</f>
        <v>2898</v>
      </c>
      <c r="G30" s="97">
        <f>ROUND('[3]Ежедн ж.д. '!R35*42*2,0)</f>
        <v>5796</v>
      </c>
      <c r="H30" s="97">
        <f>ROUND('[3]Ежедн ж.д. '!R35*42*3,0)</f>
        <v>8694</v>
      </c>
      <c r="I30" s="97">
        <f>ROUND('[3]Ежедн ж.д. '!R35*42*4,0)</f>
        <v>11592</v>
      </c>
      <c r="J30" s="97">
        <f>ROUND('[3]Ежедн ж.д. '!R35*42*5,0)</f>
        <v>14490</v>
      </c>
      <c r="K30" s="97">
        <f>ROUND('[3]Ежедн ж.д. '!R35*42*6,0)</f>
        <v>17388</v>
      </c>
      <c r="L30" s="97">
        <f>ROUND('[3]Ежедн ж.д. '!R35*42*12,0)</f>
        <v>34776</v>
      </c>
      <c r="M30" s="98"/>
    </row>
    <row r="31" spans="1:13" ht="18.75">
      <c r="A31" s="96">
        <v>28</v>
      </c>
      <c r="B31" s="97">
        <f>ROUND('[3]Ежедн ж.д. '!R36*1.4*10,0)</f>
        <v>966</v>
      </c>
      <c r="C31" s="97">
        <f>ROUND('[3]Ежедн ж.д. '!R36*1.4*15,0)</f>
        <v>1449</v>
      </c>
      <c r="D31" s="97">
        <f>ROUND('[3]Ежедн ж.д. '!R36*1.4*20,0)</f>
        <v>1932</v>
      </c>
      <c r="E31" s="97">
        <f>ROUND('[3]Ежедн ж.д. '!R36*1.4*25,0)</f>
        <v>2415</v>
      </c>
      <c r="F31" s="97">
        <f>ROUND('[3]Ежедн ж.д. '!R36*42,0)</f>
        <v>2898</v>
      </c>
      <c r="G31" s="97">
        <f>ROUND('[3]Ежедн ж.д. '!R36*42*2,0)</f>
        <v>5796</v>
      </c>
      <c r="H31" s="97">
        <f>ROUND('[3]Ежедн ж.д. '!R36*42*3,0)</f>
        <v>8694</v>
      </c>
      <c r="I31" s="97">
        <f>ROUND('[3]Ежедн ж.д. '!R36*42*4,0)</f>
        <v>11592</v>
      </c>
      <c r="J31" s="97">
        <f>ROUND('[3]Ежедн ж.д. '!R36*42*5,0)</f>
        <v>14490</v>
      </c>
      <c r="K31" s="97">
        <f>ROUND('[3]Ежедн ж.д. '!R36*42*6,0)</f>
        <v>17388</v>
      </c>
      <c r="L31" s="97">
        <f>ROUND('[3]Ежедн ж.д. '!R36*42*12,0)</f>
        <v>34776</v>
      </c>
      <c r="M31" s="98"/>
    </row>
    <row r="32" spans="1:13" ht="18.75">
      <c r="A32" s="96">
        <v>29</v>
      </c>
      <c r="B32" s="97">
        <f>ROUND('[3]Ежедн ж.д. '!R37*1.4*10,0)</f>
        <v>966</v>
      </c>
      <c r="C32" s="97">
        <f>ROUND('[3]Ежедн ж.д. '!R37*1.4*15,0)</f>
        <v>1449</v>
      </c>
      <c r="D32" s="97">
        <f>ROUND('[3]Ежедн ж.д. '!R37*1.4*20,0)</f>
        <v>1932</v>
      </c>
      <c r="E32" s="97">
        <f>ROUND('[3]Ежедн ж.д. '!R37*1.4*25,0)</f>
        <v>2415</v>
      </c>
      <c r="F32" s="97">
        <f>ROUND('[3]Ежедн ж.д. '!R37*42,0)</f>
        <v>2898</v>
      </c>
      <c r="G32" s="97">
        <f>ROUND('[3]Ежедн ж.д. '!R37*42*2,0)</f>
        <v>5796</v>
      </c>
      <c r="H32" s="97">
        <f>ROUND('[3]Ежедн ж.д. '!R37*42*3,0)</f>
        <v>8694</v>
      </c>
      <c r="I32" s="97">
        <f>ROUND('[3]Ежедн ж.д. '!R37*42*4,0)</f>
        <v>11592</v>
      </c>
      <c r="J32" s="97">
        <f>ROUND('[3]Ежедн ж.д. '!R37*42*5,0)</f>
        <v>14490</v>
      </c>
      <c r="K32" s="97">
        <f>ROUND('[3]Ежедн ж.д. '!R37*42*6,0)</f>
        <v>17388</v>
      </c>
      <c r="L32" s="97">
        <f>ROUND('[3]Ежедн ж.д. '!R37*42*12,0)</f>
        <v>34776</v>
      </c>
      <c r="M32" s="98"/>
    </row>
    <row r="33" spans="1:13" s="100" customFormat="1" ht="18.75">
      <c r="A33" s="38">
        <v>30</v>
      </c>
      <c r="B33" s="39">
        <f>ROUND('[3]Ежедн ж.д. '!R38*1.4*10,0)</f>
        <v>966</v>
      </c>
      <c r="C33" s="39">
        <f>ROUND('[3]Ежедн ж.д. '!R38*1.4*15,0)</f>
        <v>1449</v>
      </c>
      <c r="D33" s="39">
        <f>ROUND('[3]Ежедн ж.д. '!R38*1.4*20,0)</f>
        <v>1932</v>
      </c>
      <c r="E33" s="39">
        <f>ROUND('[3]Ежедн ж.д. '!R38*1.4*25,0)</f>
        <v>2415</v>
      </c>
      <c r="F33" s="39">
        <f>ROUND('[3]Ежедн ж.д. '!R38*42,0)</f>
        <v>2898</v>
      </c>
      <c r="G33" s="39">
        <f>ROUND('[3]Ежедн ж.д. '!R38*42*2,0)</f>
        <v>5796</v>
      </c>
      <c r="H33" s="39">
        <f>ROUND('[3]Ежедн ж.д. '!R38*42*3,0)</f>
        <v>8694</v>
      </c>
      <c r="I33" s="39">
        <f>ROUND('[3]Ежедн ж.д. '!R38*42*4,0)</f>
        <v>11592</v>
      </c>
      <c r="J33" s="39">
        <f>ROUND('[3]Ежедн ж.д. '!R38*42*5,0)</f>
        <v>14490</v>
      </c>
      <c r="K33" s="39">
        <f>ROUND('[3]Ежедн ж.д. '!R38*42*6,0)</f>
        <v>17388</v>
      </c>
      <c r="L33" s="39">
        <f>ROUND('[3]Ежедн ж.д. '!R38*42*12,0)</f>
        <v>34776</v>
      </c>
      <c r="M33" s="51"/>
    </row>
    <row r="34" spans="1:13" ht="18.75">
      <c r="A34" s="96">
        <v>31</v>
      </c>
      <c r="B34" s="97">
        <f>ROUND('[3]Ежедн ж.д. '!R39*1.4*10,0)</f>
        <v>1288</v>
      </c>
      <c r="C34" s="97">
        <f>ROUND('[3]Ежедн ж.д. '!R39*1.4*15,0)</f>
        <v>1932</v>
      </c>
      <c r="D34" s="97">
        <f>ROUND('[3]Ежедн ж.д. '!R39*1.4*20,0)</f>
        <v>2576</v>
      </c>
      <c r="E34" s="97">
        <f>ROUND('[3]Ежедн ж.д. '!R39*1.4*25,0)</f>
        <v>3220</v>
      </c>
      <c r="F34" s="97">
        <f>ROUND('[3]Ежедн ж.д. '!R39*42,0)</f>
        <v>3864</v>
      </c>
      <c r="G34" s="97">
        <f>ROUND('[3]Ежедн ж.д. '!R39*42*2,0)</f>
        <v>7728</v>
      </c>
      <c r="H34" s="97">
        <f>ROUND('[3]Ежедн ж.д. '!R39*42*3,0)</f>
        <v>11592</v>
      </c>
      <c r="I34" s="97">
        <f>ROUND('[3]Ежедн ж.д. '!R39*42*4,0)</f>
        <v>15456</v>
      </c>
      <c r="J34" s="97">
        <f>ROUND('[3]Ежедн ж.д. '!R39*42*5,0)</f>
        <v>19320</v>
      </c>
      <c r="K34" s="97">
        <f>ROUND('[3]Ежедн ж.д. '!R39*42*6,0)</f>
        <v>23184</v>
      </c>
      <c r="L34" s="97">
        <f>ROUND('[3]Ежедн ж.д. '!R39*42*12,0)</f>
        <v>46368</v>
      </c>
      <c r="M34" s="98"/>
    </row>
    <row r="35" spans="1:13" ht="18.75">
      <c r="A35" s="96">
        <v>32</v>
      </c>
      <c r="B35" s="97">
        <f>ROUND('[3]Ежедн ж.д. '!R40*1.4*10,0)</f>
        <v>1288</v>
      </c>
      <c r="C35" s="97">
        <f>ROUND('[3]Ежедн ж.д. '!R40*1.4*15,0)</f>
        <v>1932</v>
      </c>
      <c r="D35" s="97">
        <f>ROUND('[3]Ежедн ж.д. '!R40*1.4*20,0)</f>
        <v>2576</v>
      </c>
      <c r="E35" s="97">
        <f>ROUND('[3]Ежедн ж.д. '!R40*1.4*25,0)</f>
        <v>3220</v>
      </c>
      <c r="F35" s="97">
        <f>ROUND('[3]Ежедн ж.д. '!R40*42,0)</f>
        <v>3864</v>
      </c>
      <c r="G35" s="97">
        <f>ROUND('[3]Ежедн ж.д. '!R40*42*2,0)</f>
        <v>7728</v>
      </c>
      <c r="H35" s="97">
        <f>ROUND('[3]Ежедн ж.д. '!R40*42*3,0)</f>
        <v>11592</v>
      </c>
      <c r="I35" s="97">
        <f>ROUND('[3]Ежедн ж.д. '!R40*42*4,0)</f>
        <v>15456</v>
      </c>
      <c r="J35" s="97">
        <f>ROUND('[3]Ежедн ж.д. '!R40*42*5,0)</f>
        <v>19320</v>
      </c>
      <c r="K35" s="97">
        <f>ROUND('[3]Ежедн ж.д. '!R40*42*6,0)</f>
        <v>23184</v>
      </c>
      <c r="L35" s="97">
        <f>ROUND('[3]Ежедн ж.д. '!R40*42*12,0)</f>
        <v>46368</v>
      </c>
      <c r="M35" s="98"/>
    </row>
    <row r="36" spans="1:13" ht="18.75">
      <c r="A36" s="96">
        <v>33</v>
      </c>
      <c r="B36" s="97">
        <f>ROUND('[3]Ежедн ж.д. '!R41*1.4*10,0)</f>
        <v>1288</v>
      </c>
      <c r="C36" s="97">
        <f>ROUND('[3]Ежедн ж.д. '!R41*1.4*15,0)</f>
        <v>1932</v>
      </c>
      <c r="D36" s="97">
        <f>ROUND('[3]Ежедн ж.д. '!R41*1.4*20,0)</f>
        <v>2576</v>
      </c>
      <c r="E36" s="97">
        <f>ROUND('[3]Ежедн ж.д. '!R41*1.4*25,0)</f>
        <v>3220</v>
      </c>
      <c r="F36" s="97">
        <f>ROUND('[3]Ежедн ж.д. '!R41*42,0)</f>
        <v>3864</v>
      </c>
      <c r="G36" s="97">
        <f>ROUND('[3]Ежедн ж.д. '!R41*42*2,0)</f>
        <v>7728</v>
      </c>
      <c r="H36" s="97">
        <f>ROUND('[3]Ежедн ж.д. '!R41*42*3,0)</f>
        <v>11592</v>
      </c>
      <c r="I36" s="97">
        <f>ROUND('[3]Ежедн ж.д. '!R41*42*4,0)</f>
        <v>15456</v>
      </c>
      <c r="J36" s="97">
        <f>ROUND('[3]Ежедн ж.д. '!R41*42*5,0)</f>
        <v>19320</v>
      </c>
      <c r="K36" s="97">
        <f>ROUND('[3]Ежедн ж.д. '!R41*42*6,0)</f>
        <v>23184</v>
      </c>
      <c r="L36" s="97">
        <f>ROUND('[3]Ежедн ж.д. '!R41*42*12,0)</f>
        <v>46368</v>
      </c>
      <c r="M36" s="98"/>
    </row>
    <row r="37" spans="1:13" ht="18.75">
      <c r="A37" s="96">
        <v>34</v>
      </c>
      <c r="B37" s="97">
        <f>ROUND('[3]Ежедн ж.д. '!R42*1.4*10,0)</f>
        <v>1288</v>
      </c>
      <c r="C37" s="97">
        <f>ROUND('[3]Ежедн ж.д. '!R42*1.4*15,0)</f>
        <v>1932</v>
      </c>
      <c r="D37" s="97">
        <f>ROUND('[3]Ежедн ж.д. '!R42*1.4*20,0)</f>
        <v>2576</v>
      </c>
      <c r="E37" s="97">
        <f>ROUND('[3]Ежедн ж.д. '!R42*1.4*25,0)</f>
        <v>3220</v>
      </c>
      <c r="F37" s="97">
        <f>ROUND('[3]Ежедн ж.д. '!R42*42,0)</f>
        <v>3864</v>
      </c>
      <c r="G37" s="97">
        <f>ROUND('[3]Ежедн ж.д. '!R42*42*2,0)</f>
        <v>7728</v>
      </c>
      <c r="H37" s="97">
        <f>ROUND('[3]Ежедн ж.д. '!R42*42*3,0)</f>
        <v>11592</v>
      </c>
      <c r="I37" s="97">
        <f>ROUND('[3]Ежедн ж.д. '!R42*42*4,0)</f>
        <v>15456</v>
      </c>
      <c r="J37" s="97">
        <f>ROUND('[3]Ежедн ж.д. '!R42*42*5,0)</f>
        <v>19320</v>
      </c>
      <c r="K37" s="97">
        <f>ROUND('[3]Ежедн ж.д. '!R42*42*6,0)</f>
        <v>23184</v>
      </c>
      <c r="L37" s="97">
        <f>ROUND('[3]Ежедн ж.д. '!R42*42*12,0)</f>
        <v>46368</v>
      </c>
      <c r="M37" s="98"/>
    </row>
    <row r="38" spans="1:13" ht="18.75">
      <c r="A38" s="96">
        <v>35</v>
      </c>
      <c r="B38" s="97">
        <f>ROUND('[3]Ежедн ж.д. '!R43*1.4*10,0)</f>
        <v>1288</v>
      </c>
      <c r="C38" s="97">
        <f>ROUND('[3]Ежедн ж.д. '!R43*1.4*15,0)</f>
        <v>1932</v>
      </c>
      <c r="D38" s="97">
        <f>ROUND('[3]Ежедн ж.д. '!R43*1.4*20,0)</f>
        <v>2576</v>
      </c>
      <c r="E38" s="97">
        <f>ROUND('[3]Ежедн ж.д. '!R43*1.4*25,0)</f>
        <v>3220</v>
      </c>
      <c r="F38" s="97">
        <f>ROUND('[3]Ежедн ж.д. '!R43*42,0)</f>
        <v>3864</v>
      </c>
      <c r="G38" s="97">
        <f>ROUND('[3]Ежедн ж.д. '!R43*42*2,0)</f>
        <v>7728</v>
      </c>
      <c r="H38" s="97">
        <f>ROUND('[3]Ежедн ж.д. '!R43*42*3,0)</f>
        <v>11592</v>
      </c>
      <c r="I38" s="97">
        <f>ROUND('[3]Ежедн ж.д. '!R43*42*4,0)</f>
        <v>15456</v>
      </c>
      <c r="J38" s="97">
        <f>ROUND('[3]Ежедн ж.д. '!R43*42*5,0)</f>
        <v>19320</v>
      </c>
      <c r="K38" s="97">
        <f>ROUND('[3]Ежедн ж.д. '!R43*42*6,0)</f>
        <v>23184</v>
      </c>
      <c r="L38" s="97">
        <f>ROUND('[3]Ежедн ж.д. '!R43*42*12,0)</f>
        <v>46368</v>
      </c>
      <c r="M38" s="98"/>
    </row>
    <row r="39" spans="1:13" ht="18.75">
      <c r="A39" s="96">
        <v>36</v>
      </c>
      <c r="B39" s="97">
        <f>ROUND('[3]Ежедн ж.д. '!R44*1.4*10,0)</f>
        <v>1288</v>
      </c>
      <c r="C39" s="97">
        <f>ROUND('[3]Ежедн ж.д. '!R44*1.4*15,0)</f>
        <v>1932</v>
      </c>
      <c r="D39" s="97">
        <f>ROUND('[3]Ежедн ж.д. '!R44*1.4*20,0)</f>
        <v>2576</v>
      </c>
      <c r="E39" s="97">
        <f>ROUND('[3]Ежедн ж.д. '!R44*1.4*25,0)</f>
        <v>3220</v>
      </c>
      <c r="F39" s="97">
        <f>ROUND('[3]Ежедн ж.д. '!R44*42,0)</f>
        <v>3864</v>
      </c>
      <c r="G39" s="97">
        <f>ROUND('[3]Ежедн ж.д. '!R44*42*2,0)</f>
        <v>7728</v>
      </c>
      <c r="H39" s="97">
        <f>ROUND('[3]Ежедн ж.д. '!R44*42*3,0)</f>
        <v>11592</v>
      </c>
      <c r="I39" s="97">
        <f>ROUND('[3]Ежедн ж.д. '!R44*42*4,0)</f>
        <v>15456</v>
      </c>
      <c r="J39" s="97">
        <f>ROUND('[3]Ежедн ж.д. '!R44*42*5,0)</f>
        <v>19320</v>
      </c>
      <c r="K39" s="97">
        <f>ROUND('[3]Ежедн ж.д. '!R44*42*6,0)</f>
        <v>23184</v>
      </c>
      <c r="L39" s="97">
        <f>ROUND('[3]Ежедн ж.д. '!R44*42*12,0)</f>
        <v>46368</v>
      </c>
      <c r="M39" s="98"/>
    </row>
    <row r="40" spans="1:13" ht="18.75">
      <c r="A40" s="96">
        <v>37</v>
      </c>
      <c r="B40" s="97">
        <f>ROUND('[3]Ежедн ж.д. '!R45*1.4*10,0)</f>
        <v>1288</v>
      </c>
      <c r="C40" s="97">
        <f>ROUND('[3]Ежедн ж.д. '!R45*1.4*15,0)</f>
        <v>1932</v>
      </c>
      <c r="D40" s="97">
        <f>ROUND('[3]Ежедн ж.д. '!R45*1.4*20,0)</f>
        <v>2576</v>
      </c>
      <c r="E40" s="97">
        <f>ROUND('[3]Ежедн ж.д. '!R45*1.4*25,0)</f>
        <v>3220</v>
      </c>
      <c r="F40" s="97">
        <f>ROUND('[3]Ежедн ж.д. '!R45*42,0)</f>
        <v>3864</v>
      </c>
      <c r="G40" s="97">
        <f>ROUND('[3]Ежедн ж.д. '!R45*42*2,0)</f>
        <v>7728</v>
      </c>
      <c r="H40" s="97">
        <f>ROUND('[3]Ежедн ж.д. '!R45*42*3,0)</f>
        <v>11592</v>
      </c>
      <c r="I40" s="97">
        <f>ROUND('[3]Ежедн ж.д. '!R45*42*4,0)</f>
        <v>15456</v>
      </c>
      <c r="J40" s="97">
        <f>ROUND('[3]Ежедн ж.д. '!R45*42*5,0)</f>
        <v>19320</v>
      </c>
      <c r="K40" s="97">
        <f>ROUND('[3]Ежедн ж.д. '!R45*42*6,0)</f>
        <v>23184</v>
      </c>
      <c r="L40" s="97">
        <f>ROUND('[3]Ежедн ж.д. '!R45*42*12,0)</f>
        <v>46368</v>
      </c>
      <c r="M40" s="98"/>
    </row>
    <row r="41" spans="1:13" ht="18.75">
      <c r="A41" s="96">
        <v>38</v>
      </c>
      <c r="B41" s="97">
        <f>ROUND('[3]Ежедн ж.д. '!R46*1.4*10,0)</f>
        <v>1288</v>
      </c>
      <c r="C41" s="97">
        <f>ROUND('[3]Ежедн ж.д. '!R46*1.4*15,0)</f>
        <v>1932</v>
      </c>
      <c r="D41" s="97">
        <f>ROUND('[3]Ежедн ж.д. '!R46*1.4*20,0)</f>
        <v>2576</v>
      </c>
      <c r="E41" s="97">
        <f>ROUND('[3]Ежедн ж.д. '!R46*1.4*25,0)</f>
        <v>3220</v>
      </c>
      <c r="F41" s="97">
        <f>ROUND('[3]Ежедн ж.д. '!R46*42,0)</f>
        <v>3864</v>
      </c>
      <c r="G41" s="97">
        <f>ROUND('[3]Ежедн ж.д. '!R46*42*2,0)</f>
        <v>7728</v>
      </c>
      <c r="H41" s="97">
        <f>ROUND('[3]Ежедн ж.д. '!R46*42*3,0)</f>
        <v>11592</v>
      </c>
      <c r="I41" s="97">
        <f>ROUND('[3]Ежедн ж.д. '!R46*42*4,0)</f>
        <v>15456</v>
      </c>
      <c r="J41" s="97">
        <f>ROUND('[3]Ежедн ж.д. '!R46*42*5,0)</f>
        <v>19320</v>
      </c>
      <c r="K41" s="97">
        <f>ROUND('[3]Ежедн ж.д. '!R46*42*6,0)</f>
        <v>23184</v>
      </c>
      <c r="L41" s="97">
        <f>ROUND('[3]Ежедн ж.д. '!R46*42*12,0)</f>
        <v>46368</v>
      </c>
      <c r="M41" s="98"/>
    </row>
    <row r="42" spans="1:13" ht="18.75">
      <c r="A42" s="96">
        <v>39</v>
      </c>
      <c r="B42" s="97">
        <f>ROUND('[3]Ежедн ж.д. '!R47*1.4*10,0)</f>
        <v>1288</v>
      </c>
      <c r="C42" s="97">
        <f>ROUND('[3]Ежедн ж.д. '!R47*1.4*15,0)</f>
        <v>1932</v>
      </c>
      <c r="D42" s="97">
        <f>ROUND('[3]Ежедн ж.д. '!R47*1.4*20,0)</f>
        <v>2576</v>
      </c>
      <c r="E42" s="97">
        <f>ROUND('[3]Ежедн ж.д. '!R47*1.4*25,0)</f>
        <v>3220</v>
      </c>
      <c r="F42" s="97">
        <f>ROUND('[3]Ежедн ж.д. '!R47*42,0)</f>
        <v>3864</v>
      </c>
      <c r="G42" s="97">
        <f>ROUND('[3]Ежедн ж.д. '!R47*42*2,0)</f>
        <v>7728</v>
      </c>
      <c r="H42" s="97">
        <f>ROUND('[3]Ежедн ж.д. '!R47*42*3,0)</f>
        <v>11592</v>
      </c>
      <c r="I42" s="97">
        <f>ROUND('[3]Ежедн ж.д. '!R47*42*4,0)</f>
        <v>15456</v>
      </c>
      <c r="J42" s="97">
        <f>ROUND('[3]Ежедн ж.д. '!R47*42*5,0)</f>
        <v>19320</v>
      </c>
      <c r="K42" s="97">
        <f>ROUND('[3]Ежедн ж.д. '!R47*42*6,0)</f>
        <v>23184</v>
      </c>
      <c r="L42" s="97">
        <f>ROUND('[3]Ежедн ж.д. '!R47*42*12,0)</f>
        <v>46368</v>
      </c>
      <c r="M42" s="98"/>
    </row>
    <row r="43" spans="1:13" s="100" customFormat="1" ht="18.75">
      <c r="A43" s="38">
        <v>40</v>
      </c>
      <c r="B43" s="39">
        <f>ROUND('[3]Ежедн ж.д. '!R48*1.4*10,0)</f>
        <v>1288</v>
      </c>
      <c r="C43" s="39">
        <f>ROUND('[3]Ежедн ж.д. '!R48*1.4*15,0)</f>
        <v>1932</v>
      </c>
      <c r="D43" s="39">
        <f>ROUND('[3]Ежедн ж.д. '!R48*1.4*20,0)</f>
        <v>2576</v>
      </c>
      <c r="E43" s="39">
        <f>ROUND('[3]Ежедн ж.д. '!R48*1.4*25,0)</f>
        <v>3220</v>
      </c>
      <c r="F43" s="39">
        <f>ROUND('[3]Ежедн ж.д. '!R48*42,0)</f>
        <v>3864</v>
      </c>
      <c r="G43" s="39">
        <f>ROUND('[3]Ежедн ж.д. '!R48*42*2,0)</f>
        <v>7728</v>
      </c>
      <c r="H43" s="39">
        <f>ROUND('[3]Ежедн ж.д. '!R48*42*3,0)</f>
        <v>11592</v>
      </c>
      <c r="I43" s="39">
        <f>ROUND('[3]Ежедн ж.д. '!R48*42*4,0)</f>
        <v>15456</v>
      </c>
      <c r="J43" s="39">
        <f>ROUND('[3]Ежедн ж.д. '!R48*42*5,0)</f>
        <v>19320</v>
      </c>
      <c r="K43" s="39">
        <f>ROUND('[3]Ежедн ж.д. '!R48*42*6,0)</f>
        <v>23184</v>
      </c>
      <c r="L43" s="39">
        <f>ROUND('[3]Ежедн ж.д. '!R48*42*12,0)</f>
        <v>46368</v>
      </c>
      <c r="M43" s="51"/>
    </row>
    <row r="44" spans="1:13" ht="18.75">
      <c r="A44" s="96">
        <v>41</v>
      </c>
      <c r="B44" s="97">
        <f>ROUND('[3]Ежедн ж.д. '!R49*1.4*10,0)</f>
        <v>1610</v>
      </c>
      <c r="C44" s="97">
        <f>ROUND('[3]Ежедн ж.д. '!R49*1.4*15,0)</f>
        <v>2415</v>
      </c>
      <c r="D44" s="97">
        <f>ROUND('[3]Ежедн ж.д. '!R49*1.4*20,0)</f>
        <v>3220</v>
      </c>
      <c r="E44" s="97">
        <f>ROUND('[3]Ежедн ж.д. '!R49*1.4*25,0)</f>
        <v>4025</v>
      </c>
      <c r="F44" s="97">
        <f>ROUND('[3]Ежедн ж.д. '!R49*42,0)</f>
        <v>4830</v>
      </c>
      <c r="G44" s="97">
        <f>ROUND('[3]Ежедн ж.д. '!R49*42*2,0)</f>
        <v>9660</v>
      </c>
      <c r="H44" s="97">
        <f>ROUND('[3]Ежедн ж.д. '!R49*42*3,0)</f>
        <v>14490</v>
      </c>
      <c r="I44" s="97">
        <f>ROUND('[3]Ежедн ж.д. '!R49*42*4,0)</f>
        <v>19320</v>
      </c>
      <c r="J44" s="97">
        <f>ROUND('[3]Ежедн ж.д. '!R49*42*5,0)</f>
        <v>24150</v>
      </c>
      <c r="K44" s="97">
        <f>ROUND('[3]Ежедн ж.д. '!R49*42*6,0)</f>
        <v>28980</v>
      </c>
      <c r="L44" s="97">
        <f>ROUND('[3]Ежедн ж.д. '!R49*42*12,0)</f>
        <v>57960</v>
      </c>
      <c r="M44" s="98"/>
    </row>
    <row r="45" spans="1:13" ht="18.75">
      <c r="A45" s="96">
        <v>42</v>
      </c>
      <c r="B45" s="97">
        <f>ROUND('[3]Ежедн ж.д. '!R50*1.4*10,0)</f>
        <v>1610</v>
      </c>
      <c r="C45" s="97">
        <f>ROUND('[3]Ежедн ж.д. '!R50*1.4*15,0)</f>
        <v>2415</v>
      </c>
      <c r="D45" s="97">
        <f>ROUND('[3]Ежедн ж.д. '!R50*1.4*20,0)</f>
        <v>3220</v>
      </c>
      <c r="E45" s="97">
        <f>ROUND('[3]Ежедн ж.д. '!R50*1.4*25,0)</f>
        <v>4025</v>
      </c>
      <c r="F45" s="97">
        <f>ROUND('[3]Ежедн ж.д. '!R50*42,0)</f>
        <v>4830</v>
      </c>
      <c r="G45" s="97">
        <f>ROUND('[3]Ежедн ж.д. '!R50*42*2,0)</f>
        <v>9660</v>
      </c>
      <c r="H45" s="97">
        <f>ROUND('[3]Ежедн ж.д. '!R50*42*3,0)</f>
        <v>14490</v>
      </c>
      <c r="I45" s="97">
        <f>ROUND('[3]Ежедн ж.д. '!R50*42*4,0)</f>
        <v>19320</v>
      </c>
      <c r="J45" s="97">
        <f>ROUND('[3]Ежедн ж.д. '!R50*42*5,0)</f>
        <v>24150</v>
      </c>
      <c r="K45" s="97">
        <f>ROUND('[3]Ежедн ж.д. '!R50*42*6,0)</f>
        <v>28980</v>
      </c>
      <c r="L45" s="97">
        <f>ROUND('[3]Ежедн ж.д. '!R50*42*12,0)</f>
        <v>57960</v>
      </c>
      <c r="M45" s="98"/>
    </row>
    <row r="46" spans="1:13" ht="18.75">
      <c r="A46" s="96">
        <v>43</v>
      </c>
      <c r="B46" s="97">
        <f>ROUND('[3]Ежедн ж.д. '!R51*1.4*10,0)</f>
        <v>1610</v>
      </c>
      <c r="C46" s="97">
        <f>ROUND('[3]Ежедн ж.д. '!R51*1.4*15,0)</f>
        <v>2415</v>
      </c>
      <c r="D46" s="97">
        <f>ROUND('[3]Ежедн ж.д. '!R51*1.4*20,0)</f>
        <v>3220</v>
      </c>
      <c r="E46" s="97">
        <f>ROUND('[3]Ежедн ж.д. '!R51*1.4*25,0)</f>
        <v>4025</v>
      </c>
      <c r="F46" s="97">
        <f>ROUND('[3]Ежедн ж.д. '!R51*42,0)</f>
        <v>4830</v>
      </c>
      <c r="G46" s="97">
        <f>ROUND('[3]Ежедн ж.д. '!R51*42*2,0)</f>
        <v>9660</v>
      </c>
      <c r="H46" s="97">
        <f>ROUND('[3]Ежедн ж.д. '!R51*42*3,0)</f>
        <v>14490</v>
      </c>
      <c r="I46" s="97">
        <f>ROUND('[3]Ежедн ж.д. '!R51*42*4,0)</f>
        <v>19320</v>
      </c>
      <c r="J46" s="97">
        <f>ROUND('[3]Ежедн ж.д. '!R51*42*5,0)</f>
        <v>24150</v>
      </c>
      <c r="K46" s="97">
        <f>ROUND('[3]Ежедн ж.д. '!R51*42*6,0)</f>
        <v>28980</v>
      </c>
      <c r="L46" s="97">
        <f>ROUND('[3]Ежедн ж.д. '!R51*42*12,0)</f>
        <v>57960</v>
      </c>
      <c r="M46" s="98"/>
    </row>
    <row r="47" spans="1:13" ht="18.75">
      <c r="A47" s="96">
        <v>44</v>
      </c>
      <c r="B47" s="97">
        <f>ROUND('[3]Ежедн ж.д. '!R52*1.4*10,0)</f>
        <v>1610</v>
      </c>
      <c r="C47" s="97">
        <f>ROUND('[3]Ежедн ж.д. '!R52*1.4*15,0)</f>
        <v>2415</v>
      </c>
      <c r="D47" s="97">
        <f>ROUND('[3]Ежедн ж.д. '!R52*1.4*20,0)</f>
        <v>3220</v>
      </c>
      <c r="E47" s="97">
        <f>ROUND('[3]Ежедн ж.д. '!R52*1.4*25,0)</f>
        <v>4025</v>
      </c>
      <c r="F47" s="97">
        <f>ROUND('[3]Ежедн ж.д. '!R52*42,0)</f>
        <v>4830</v>
      </c>
      <c r="G47" s="97">
        <f>ROUND('[3]Ежедн ж.д. '!R52*42*2,0)</f>
        <v>9660</v>
      </c>
      <c r="H47" s="97">
        <f>ROUND('[3]Ежедн ж.д. '!R52*42*3,0)</f>
        <v>14490</v>
      </c>
      <c r="I47" s="97">
        <f>ROUND('[3]Ежедн ж.д. '!R52*42*4,0)</f>
        <v>19320</v>
      </c>
      <c r="J47" s="97">
        <f>ROUND('[3]Ежедн ж.д. '!R52*42*5,0)</f>
        <v>24150</v>
      </c>
      <c r="K47" s="97">
        <f>ROUND('[3]Ежедн ж.д. '!R52*42*6,0)</f>
        <v>28980</v>
      </c>
      <c r="L47" s="97">
        <f>ROUND('[3]Ежедн ж.д. '!R52*42*12,0)</f>
        <v>57960</v>
      </c>
      <c r="M47" s="98"/>
    </row>
    <row r="48" spans="1:13" ht="18.75">
      <c r="A48" s="96">
        <v>45</v>
      </c>
      <c r="B48" s="97">
        <f>ROUND('[3]Ежедн ж.д. '!R53*1.4*10,0)</f>
        <v>1610</v>
      </c>
      <c r="C48" s="97">
        <f>ROUND('[3]Ежедн ж.д. '!R53*1.4*15,0)</f>
        <v>2415</v>
      </c>
      <c r="D48" s="97">
        <f>ROUND('[3]Ежедн ж.д. '!R53*1.4*20,0)</f>
        <v>3220</v>
      </c>
      <c r="E48" s="97">
        <f>ROUND('[3]Ежедн ж.д. '!R53*1.4*25,0)</f>
        <v>4025</v>
      </c>
      <c r="F48" s="97">
        <f>ROUND('[3]Ежедн ж.д. '!R53*42,0)</f>
        <v>4830</v>
      </c>
      <c r="G48" s="97">
        <f>ROUND('[3]Ежедн ж.д. '!R53*42*2,0)</f>
        <v>9660</v>
      </c>
      <c r="H48" s="97">
        <f>ROUND('[3]Ежедн ж.д. '!R53*42*3,0)</f>
        <v>14490</v>
      </c>
      <c r="I48" s="97">
        <f>ROUND('[3]Ежедн ж.д. '!R53*42*4,0)</f>
        <v>19320</v>
      </c>
      <c r="J48" s="97">
        <f>ROUND('[3]Ежедн ж.д. '!R53*42*5,0)</f>
        <v>24150</v>
      </c>
      <c r="K48" s="97">
        <f>ROUND('[3]Ежедн ж.д. '!R53*42*6,0)</f>
        <v>28980</v>
      </c>
      <c r="L48" s="97">
        <f>ROUND('[3]Ежедн ж.д. '!R53*42*12,0)</f>
        <v>57960</v>
      </c>
      <c r="M48" s="98"/>
    </row>
    <row r="49" spans="1:13" ht="18.75">
      <c r="A49" s="96">
        <v>46</v>
      </c>
      <c r="B49" s="97">
        <f>ROUND('[3]Ежедн ж.д. '!R54*1.4*10,0)</f>
        <v>1610</v>
      </c>
      <c r="C49" s="97">
        <f>ROUND('[3]Ежедн ж.д. '!R54*1.4*15,0)</f>
        <v>2415</v>
      </c>
      <c r="D49" s="97">
        <f>ROUND('[3]Ежедн ж.д. '!R54*1.4*20,0)</f>
        <v>3220</v>
      </c>
      <c r="E49" s="97">
        <f>ROUND('[3]Ежедн ж.д. '!R54*1.4*25,0)</f>
        <v>4025</v>
      </c>
      <c r="F49" s="97">
        <f>ROUND('[3]Ежедн ж.д. '!R54*42,0)</f>
        <v>4830</v>
      </c>
      <c r="G49" s="97">
        <f>ROUND('[3]Ежедн ж.д. '!R54*42*2,0)</f>
        <v>9660</v>
      </c>
      <c r="H49" s="97">
        <f>ROUND('[3]Ежедн ж.д. '!R54*42*3,0)</f>
        <v>14490</v>
      </c>
      <c r="I49" s="97">
        <f>ROUND('[3]Ежедн ж.д. '!R54*42*4,0)</f>
        <v>19320</v>
      </c>
      <c r="J49" s="97">
        <f>ROUND('[3]Ежедн ж.д. '!R54*42*5,0)</f>
        <v>24150</v>
      </c>
      <c r="K49" s="97">
        <f>ROUND('[3]Ежедн ж.д. '!R54*42*6,0)</f>
        <v>28980</v>
      </c>
      <c r="L49" s="97">
        <f>ROUND('[3]Ежедн ж.д. '!R54*42*12,0)</f>
        <v>57960</v>
      </c>
      <c r="M49" s="98"/>
    </row>
    <row r="50" spans="1:13" ht="18.75">
      <c r="A50" s="96">
        <v>47</v>
      </c>
      <c r="B50" s="97">
        <f>ROUND('[3]Ежедн ж.д. '!R55*1.4*10,0)</f>
        <v>1610</v>
      </c>
      <c r="C50" s="97">
        <f>ROUND('[3]Ежедн ж.д. '!R55*1.4*15,0)</f>
        <v>2415</v>
      </c>
      <c r="D50" s="97">
        <f>ROUND('[3]Ежедн ж.д. '!R55*1.4*20,0)</f>
        <v>3220</v>
      </c>
      <c r="E50" s="97">
        <f>ROUND('[3]Ежедн ж.д. '!R55*1.4*25,0)</f>
        <v>4025</v>
      </c>
      <c r="F50" s="97">
        <f>ROUND('[3]Ежедн ж.д. '!R55*42,0)</f>
        <v>4830</v>
      </c>
      <c r="G50" s="97">
        <f>ROUND('[3]Ежедн ж.д. '!R55*42*2,0)</f>
        <v>9660</v>
      </c>
      <c r="H50" s="97">
        <f>ROUND('[3]Ежедн ж.д. '!R55*42*3,0)</f>
        <v>14490</v>
      </c>
      <c r="I50" s="97">
        <f>ROUND('[3]Ежедн ж.д. '!R55*42*4,0)</f>
        <v>19320</v>
      </c>
      <c r="J50" s="97">
        <f>ROUND('[3]Ежедн ж.д. '!R55*42*5,0)</f>
        <v>24150</v>
      </c>
      <c r="K50" s="97">
        <f>ROUND('[3]Ежедн ж.д. '!R55*42*6,0)</f>
        <v>28980</v>
      </c>
      <c r="L50" s="97">
        <f>ROUND('[3]Ежедн ж.д. '!R55*42*12,0)</f>
        <v>57960</v>
      </c>
      <c r="M50" s="98"/>
    </row>
    <row r="51" spans="1:13" ht="18.75">
      <c r="A51" s="96">
        <v>48</v>
      </c>
      <c r="B51" s="97">
        <f>ROUND('[3]Ежедн ж.д. '!R56*1.4*10,0)</f>
        <v>1610</v>
      </c>
      <c r="C51" s="97">
        <f>ROUND('[3]Ежедн ж.д. '!R56*1.4*15,0)</f>
        <v>2415</v>
      </c>
      <c r="D51" s="97">
        <f>ROUND('[3]Ежедн ж.д. '!R56*1.4*20,0)</f>
        <v>3220</v>
      </c>
      <c r="E51" s="97">
        <f>ROUND('[3]Ежедн ж.д. '!R56*1.4*25,0)</f>
        <v>4025</v>
      </c>
      <c r="F51" s="97">
        <f>ROUND('[3]Ежедн ж.д. '!R56*42,0)</f>
        <v>4830</v>
      </c>
      <c r="G51" s="97">
        <f>ROUND('[3]Ежедн ж.д. '!R56*42*2,0)</f>
        <v>9660</v>
      </c>
      <c r="H51" s="97">
        <f>ROUND('[3]Ежедн ж.д. '!R56*42*3,0)</f>
        <v>14490</v>
      </c>
      <c r="I51" s="97">
        <f>ROUND('[3]Ежедн ж.д. '!R56*42*4,0)</f>
        <v>19320</v>
      </c>
      <c r="J51" s="97">
        <f>ROUND('[3]Ежедн ж.д. '!R56*42*5,0)</f>
        <v>24150</v>
      </c>
      <c r="K51" s="97">
        <f>ROUND('[3]Ежедн ж.д. '!R56*42*6,0)</f>
        <v>28980</v>
      </c>
      <c r="L51" s="97">
        <f>ROUND('[3]Ежедн ж.д. '!R56*42*12,0)</f>
        <v>57960</v>
      </c>
      <c r="M51" s="98"/>
    </row>
    <row r="52" spans="1:13" ht="18.75">
      <c r="A52" s="96">
        <v>49</v>
      </c>
      <c r="B52" s="97">
        <f>ROUND('[3]Ежедн ж.д. '!R57*1.4*10,0)</f>
        <v>1610</v>
      </c>
      <c r="C52" s="97">
        <f>ROUND('[3]Ежедн ж.д. '!R57*1.4*15,0)</f>
        <v>2415</v>
      </c>
      <c r="D52" s="97">
        <f>ROUND('[3]Ежедн ж.д. '!R57*1.4*20,0)</f>
        <v>3220</v>
      </c>
      <c r="E52" s="97">
        <f>ROUND('[3]Ежедн ж.д. '!R57*1.4*25,0)</f>
        <v>4025</v>
      </c>
      <c r="F52" s="97">
        <f>ROUND('[3]Ежедн ж.д. '!R57*42,0)</f>
        <v>4830</v>
      </c>
      <c r="G52" s="97">
        <f>ROUND('[3]Ежедн ж.д. '!R57*42*2,0)</f>
        <v>9660</v>
      </c>
      <c r="H52" s="97">
        <f>ROUND('[3]Ежедн ж.д. '!R57*42*3,0)</f>
        <v>14490</v>
      </c>
      <c r="I52" s="97">
        <f>ROUND('[3]Ежедн ж.д. '!R57*42*4,0)</f>
        <v>19320</v>
      </c>
      <c r="J52" s="97">
        <f>ROUND('[3]Ежедн ж.д. '!R57*42*5,0)</f>
        <v>24150</v>
      </c>
      <c r="K52" s="97">
        <f>ROUND('[3]Ежедн ж.д. '!R57*42*6,0)</f>
        <v>28980</v>
      </c>
      <c r="L52" s="97">
        <f>ROUND('[3]Ежедн ж.д. '!R57*42*12,0)</f>
        <v>57960</v>
      </c>
      <c r="M52" s="98"/>
    </row>
    <row r="53" spans="1:13" s="100" customFormat="1" ht="18.75">
      <c r="A53" s="38">
        <v>50</v>
      </c>
      <c r="B53" s="39">
        <f>ROUND('[3]Ежедн ж.д. '!R58*1.4*10,0)</f>
        <v>1610</v>
      </c>
      <c r="C53" s="39">
        <f>ROUND('[3]Ежедн ж.д. '!R58*1.4*15,0)</f>
        <v>2415</v>
      </c>
      <c r="D53" s="39">
        <f>ROUND('[3]Ежедн ж.д. '!R58*1.4*20,0)</f>
        <v>3220</v>
      </c>
      <c r="E53" s="39">
        <f>ROUND('[3]Ежедн ж.д. '!R58*1.4*25,0)</f>
        <v>4025</v>
      </c>
      <c r="F53" s="39">
        <f>ROUND('[3]Ежедн ж.д. '!R58*42,0)</f>
        <v>4830</v>
      </c>
      <c r="G53" s="39">
        <f>ROUND('[3]Ежедн ж.д. '!R58*42*2,0)</f>
        <v>9660</v>
      </c>
      <c r="H53" s="39">
        <f>ROUND('[3]Ежедн ж.д. '!R58*42*3,0)</f>
        <v>14490</v>
      </c>
      <c r="I53" s="39">
        <f>ROUND('[3]Ежедн ж.д. '!R58*42*4,0)</f>
        <v>19320</v>
      </c>
      <c r="J53" s="39">
        <f>ROUND('[3]Ежедн ж.д. '!R58*42*5,0)</f>
        <v>24150</v>
      </c>
      <c r="K53" s="39">
        <f>ROUND('[3]Ежедн ж.д. '!R58*42*6,0)</f>
        <v>28980</v>
      </c>
      <c r="L53" s="39">
        <f>ROUND('[3]Ежедн ж.д. '!R58*42*12,0)</f>
        <v>57960</v>
      </c>
      <c r="M53" s="51"/>
    </row>
    <row r="54" spans="1:13" ht="18.75">
      <c r="A54" s="96">
        <v>51</v>
      </c>
      <c r="B54" s="97">
        <f>ROUND('[3]Ежедн ж.д. '!R59*1.4*10,0)</f>
        <v>1932</v>
      </c>
      <c r="C54" s="97">
        <f>ROUND('[3]Ежедн ж.д. '!R59*1.4*15,0)</f>
        <v>2898</v>
      </c>
      <c r="D54" s="97">
        <f>ROUND('[3]Ежедн ж.д. '!R59*1.4*20,0)</f>
        <v>3864</v>
      </c>
      <c r="E54" s="97">
        <f>ROUND('[3]Ежедн ж.д. '!R59*1.4*25,0)</f>
        <v>4830</v>
      </c>
      <c r="F54" s="97">
        <f>ROUND('[3]Ежедн ж.д. '!R59*42,0)</f>
        <v>5796</v>
      </c>
      <c r="G54" s="97">
        <f>ROUND('[3]Ежедн ж.д. '!R59*42*2,0)</f>
        <v>11592</v>
      </c>
      <c r="H54" s="97">
        <f>ROUND('[3]Ежедн ж.д. '!R59*42*3,0)</f>
        <v>17388</v>
      </c>
      <c r="I54" s="97">
        <f>ROUND('[3]Ежедн ж.д. '!R59*42*4,0)</f>
        <v>23184</v>
      </c>
      <c r="J54" s="97">
        <f>ROUND('[3]Ежедн ж.д. '!R59*42*5,0)</f>
        <v>28980</v>
      </c>
      <c r="K54" s="97">
        <f>ROUND('[3]Ежедн ж.д. '!R59*42*6,0)</f>
        <v>34776</v>
      </c>
      <c r="L54" s="97">
        <f>ROUND('[3]Ежедн ж.д. '!R59*42*12,0)</f>
        <v>69552</v>
      </c>
      <c r="M54" s="98"/>
    </row>
    <row r="55" spans="1:13" ht="18.75">
      <c r="A55" s="96">
        <v>52</v>
      </c>
      <c r="B55" s="97">
        <f>ROUND('[3]Ежедн ж.д. '!R60*1.4*10,0)</f>
        <v>1932</v>
      </c>
      <c r="C55" s="97">
        <f>ROUND('[3]Ежедн ж.д. '!R60*1.4*15,0)</f>
        <v>2898</v>
      </c>
      <c r="D55" s="97">
        <f>ROUND('[3]Ежедн ж.д. '!R60*1.4*20,0)</f>
        <v>3864</v>
      </c>
      <c r="E55" s="97">
        <f>ROUND('[3]Ежедн ж.д. '!R60*1.4*25,0)</f>
        <v>4830</v>
      </c>
      <c r="F55" s="97">
        <f>ROUND('[3]Ежедн ж.д. '!R60*42,0)</f>
        <v>5796</v>
      </c>
      <c r="G55" s="97">
        <f>ROUND('[3]Ежедн ж.д. '!R60*42*2,0)</f>
        <v>11592</v>
      </c>
      <c r="H55" s="97">
        <f>ROUND('[3]Ежедн ж.д. '!R60*42*3,0)</f>
        <v>17388</v>
      </c>
      <c r="I55" s="97">
        <f>ROUND('[3]Ежедн ж.д. '!R60*42*4,0)</f>
        <v>23184</v>
      </c>
      <c r="J55" s="97">
        <f>ROUND('[3]Ежедн ж.д. '!R60*42*5,0)</f>
        <v>28980</v>
      </c>
      <c r="K55" s="97">
        <f>ROUND('[3]Ежедн ж.д. '!R60*42*6,0)</f>
        <v>34776</v>
      </c>
      <c r="L55" s="97">
        <f>ROUND('[3]Ежедн ж.д. '!R60*42*12,0)</f>
        <v>69552</v>
      </c>
      <c r="M55" s="98"/>
    </row>
    <row r="56" spans="1:13" ht="18.75">
      <c r="A56" s="96">
        <v>53</v>
      </c>
      <c r="B56" s="97">
        <f>ROUND('[3]Ежедн ж.д. '!R61*1.4*10,0)</f>
        <v>1932</v>
      </c>
      <c r="C56" s="97">
        <f>ROUND('[3]Ежедн ж.д. '!R61*1.4*15,0)</f>
        <v>2898</v>
      </c>
      <c r="D56" s="97">
        <f>ROUND('[3]Ежедн ж.д. '!R61*1.4*20,0)</f>
        <v>3864</v>
      </c>
      <c r="E56" s="97">
        <f>ROUND('[3]Ежедн ж.д. '!R61*1.4*25,0)</f>
        <v>4830</v>
      </c>
      <c r="F56" s="97">
        <f>ROUND('[3]Ежедн ж.д. '!R61*42,0)</f>
        <v>5796</v>
      </c>
      <c r="G56" s="97">
        <f>ROUND('[3]Ежедн ж.д. '!R61*42*2,0)</f>
        <v>11592</v>
      </c>
      <c r="H56" s="97">
        <f>ROUND('[3]Ежедн ж.д. '!R61*42*3,0)</f>
        <v>17388</v>
      </c>
      <c r="I56" s="97">
        <f>ROUND('[3]Ежедн ж.д. '!R61*42*4,0)</f>
        <v>23184</v>
      </c>
      <c r="J56" s="97">
        <f>ROUND('[3]Ежедн ж.д. '!R61*42*5,0)</f>
        <v>28980</v>
      </c>
      <c r="K56" s="97">
        <f>ROUND('[3]Ежедн ж.д. '!R61*42*6,0)</f>
        <v>34776</v>
      </c>
      <c r="L56" s="97">
        <f>ROUND('[3]Ежедн ж.д. '!R61*42*12,0)</f>
        <v>69552</v>
      </c>
      <c r="M56" s="98"/>
    </row>
    <row r="57" spans="1:13" ht="18.75">
      <c r="A57" s="96">
        <v>54</v>
      </c>
      <c r="B57" s="97">
        <f>ROUND('[3]Ежедн ж.д. '!R62*1.4*10,0)</f>
        <v>1932</v>
      </c>
      <c r="C57" s="97">
        <f>ROUND('[3]Ежедн ж.д. '!R62*1.4*15,0)</f>
        <v>2898</v>
      </c>
      <c r="D57" s="97">
        <f>ROUND('[3]Ежедн ж.д. '!R62*1.4*20,0)</f>
        <v>3864</v>
      </c>
      <c r="E57" s="97">
        <f>ROUND('[3]Ежедн ж.д. '!R62*1.4*25,0)</f>
        <v>4830</v>
      </c>
      <c r="F57" s="97">
        <f>ROUND('[3]Ежедн ж.д. '!R62*42,0)</f>
        <v>5796</v>
      </c>
      <c r="G57" s="97">
        <f>ROUND('[3]Ежедн ж.д. '!R62*42*2,0)</f>
        <v>11592</v>
      </c>
      <c r="H57" s="97">
        <f>ROUND('[3]Ежедн ж.д. '!R62*42*3,0)</f>
        <v>17388</v>
      </c>
      <c r="I57" s="97">
        <f>ROUND('[3]Ежедн ж.д. '!R62*42*4,0)</f>
        <v>23184</v>
      </c>
      <c r="J57" s="97">
        <f>ROUND('[3]Ежедн ж.д. '!R62*42*5,0)</f>
        <v>28980</v>
      </c>
      <c r="K57" s="97">
        <f>ROUND('[3]Ежедн ж.д. '!R62*42*6,0)</f>
        <v>34776</v>
      </c>
      <c r="L57" s="97">
        <f>ROUND('[3]Ежедн ж.д. '!R62*42*12,0)</f>
        <v>69552</v>
      </c>
      <c r="M57" s="98"/>
    </row>
    <row r="58" spans="1:13" ht="18.75">
      <c r="A58" s="96">
        <v>55</v>
      </c>
      <c r="B58" s="97">
        <f>ROUND('[3]Ежедн ж.д. '!R63*1.4*10,0)</f>
        <v>1932</v>
      </c>
      <c r="C58" s="97">
        <f>ROUND('[3]Ежедн ж.д. '!R63*1.4*15,0)</f>
        <v>2898</v>
      </c>
      <c r="D58" s="97">
        <f>ROUND('[3]Ежедн ж.д. '!R63*1.4*20,0)</f>
        <v>3864</v>
      </c>
      <c r="E58" s="97">
        <f>ROUND('[3]Ежедн ж.д. '!R63*1.4*25,0)</f>
        <v>4830</v>
      </c>
      <c r="F58" s="97">
        <f>ROUND('[3]Ежедн ж.д. '!R63*42,0)</f>
        <v>5796</v>
      </c>
      <c r="G58" s="97">
        <f>ROUND('[3]Ежедн ж.д. '!R63*42*2,0)</f>
        <v>11592</v>
      </c>
      <c r="H58" s="97">
        <f>ROUND('[3]Ежедн ж.д. '!R63*42*3,0)</f>
        <v>17388</v>
      </c>
      <c r="I58" s="97">
        <f>ROUND('[3]Ежедн ж.д. '!R63*42*4,0)</f>
        <v>23184</v>
      </c>
      <c r="J58" s="97">
        <f>ROUND('[3]Ежедн ж.д. '!R63*42*5,0)</f>
        <v>28980</v>
      </c>
      <c r="K58" s="97">
        <f>ROUND('[3]Ежедн ж.д. '!R63*42*6,0)</f>
        <v>34776</v>
      </c>
      <c r="L58" s="97">
        <f>ROUND('[3]Ежедн ж.д. '!R63*42*12,0)</f>
        <v>69552</v>
      </c>
      <c r="M58" s="98"/>
    </row>
    <row r="59" spans="1:13" ht="18.75">
      <c r="A59" s="96">
        <v>56</v>
      </c>
      <c r="B59" s="97">
        <f>ROUND('[3]Ежедн ж.д. '!R64*1.4*10,0)</f>
        <v>1932</v>
      </c>
      <c r="C59" s="97">
        <f>ROUND('[3]Ежедн ж.д. '!R64*1.4*15,0)</f>
        <v>2898</v>
      </c>
      <c r="D59" s="97">
        <f>ROUND('[3]Ежедн ж.д. '!R64*1.4*20,0)</f>
        <v>3864</v>
      </c>
      <c r="E59" s="97">
        <f>ROUND('[3]Ежедн ж.д. '!R64*1.4*25,0)</f>
        <v>4830</v>
      </c>
      <c r="F59" s="97">
        <f>ROUND('[3]Ежедн ж.д. '!R64*42,0)</f>
        <v>5796</v>
      </c>
      <c r="G59" s="97">
        <f>ROUND('[3]Ежедн ж.д. '!R64*42*2,0)</f>
        <v>11592</v>
      </c>
      <c r="H59" s="97">
        <f>ROUND('[3]Ежедн ж.д. '!R64*42*3,0)</f>
        <v>17388</v>
      </c>
      <c r="I59" s="97">
        <f>ROUND('[3]Ежедн ж.д. '!R64*42*4,0)</f>
        <v>23184</v>
      </c>
      <c r="J59" s="97">
        <f>ROUND('[3]Ежедн ж.д. '!R64*42*5,0)</f>
        <v>28980</v>
      </c>
      <c r="K59" s="97">
        <f>ROUND('[3]Ежедн ж.д. '!R64*42*6,0)</f>
        <v>34776</v>
      </c>
      <c r="L59" s="97">
        <f>ROUND('[3]Ежедн ж.д. '!R64*42*12,0)</f>
        <v>69552</v>
      </c>
      <c r="M59" s="98"/>
    </row>
    <row r="60" spans="1:13" ht="18.75">
      <c r="A60" s="96">
        <v>57</v>
      </c>
      <c r="B60" s="97">
        <f>ROUND('[3]Ежедн ж.д. '!R65*1.4*10,0)</f>
        <v>1932</v>
      </c>
      <c r="C60" s="97">
        <f>ROUND('[3]Ежедн ж.д. '!R65*1.4*15,0)</f>
        <v>2898</v>
      </c>
      <c r="D60" s="97">
        <f>ROUND('[3]Ежедн ж.д. '!R65*1.4*20,0)</f>
        <v>3864</v>
      </c>
      <c r="E60" s="97">
        <f>ROUND('[3]Ежедн ж.д. '!R65*1.4*25,0)</f>
        <v>4830</v>
      </c>
      <c r="F60" s="97">
        <f>ROUND('[3]Ежедн ж.д. '!R65*42,0)</f>
        <v>5796</v>
      </c>
      <c r="G60" s="97">
        <f>ROUND('[3]Ежедн ж.д. '!R65*42*2,0)</f>
        <v>11592</v>
      </c>
      <c r="H60" s="97">
        <f>ROUND('[3]Ежедн ж.д. '!R65*42*3,0)</f>
        <v>17388</v>
      </c>
      <c r="I60" s="97">
        <f>ROUND('[3]Ежедн ж.д. '!R65*42*4,0)</f>
        <v>23184</v>
      </c>
      <c r="J60" s="97">
        <f>ROUND('[3]Ежедн ж.д. '!R65*42*5,0)</f>
        <v>28980</v>
      </c>
      <c r="K60" s="97">
        <f>ROUND('[3]Ежедн ж.д. '!R65*42*6,0)</f>
        <v>34776</v>
      </c>
      <c r="L60" s="97">
        <f>ROUND('[3]Ежедн ж.д. '!R65*42*12,0)</f>
        <v>69552</v>
      </c>
      <c r="M60" s="98"/>
    </row>
    <row r="61" spans="1:13" ht="18.75">
      <c r="A61" s="96">
        <v>58</v>
      </c>
      <c r="B61" s="97">
        <f>ROUND('[3]Ежедн ж.д. '!R66*1.4*10,0)</f>
        <v>1932</v>
      </c>
      <c r="C61" s="97">
        <f>ROUND('[3]Ежедн ж.д. '!R66*1.4*15,0)</f>
        <v>2898</v>
      </c>
      <c r="D61" s="97">
        <f>ROUND('[3]Ежедн ж.д. '!R66*1.4*20,0)</f>
        <v>3864</v>
      </c>
      <c r="E61" s="97">
        <f>ROUND('[3]Ежедн ж.д. '!R66*1.4*25,0)</f>
        <v>4830</v>
      </c>
      <c r="F61" s="97">
        <f>ROUND('[3]Ежедн ж.д. '!R66*42,0)</f>
        <v>5796</v>
      </c>
      <c r="G61" s="97">
        <f>ROUND('[3]Ежедн ж.д. '!R66*42*2,0)</f>
        <v>11592</v>
      </c>
      <c r="H61" s="97">
        <f>ROUND('[3]Ежедн ж.д. '!R66*42*3,0)</f>
        <v>17388</v>
      </c>
      <c r="I61" s="97">
        <f>ROUND('[3]Ежедн ж.д. '!R66*42*4,0)</f>
        <v>23184</v>
      </c>
      <c r="J61" s="97">
        <f>ROUND('[3]Ежедн ж.д. '!R66*42*5,0)</f>
        <v>28980</v>
      </c>
      <c r="K61" s="97">
        <f>ROUND('[3]Ежедн ж.д. '!R66*42*6,0)</f>
        <v>34776</v>
      </c>
      <c r="L61" s="97">
        <f>ROUND('[3]Ежедн ж.д. '!R66*42*12,0)</f>
        <v>69552</v>
      </c>
      <c r="M61" s="98"/>
    </row>
    <row r="62" spans="1:13" ht="18.75">
      <c r="A62" s="96">
        <v>59</v>
      </c>
      <c r="B62" s="97">
        <f>ROUND('[3]Ежедн ж.д. '!R67*1.4*10,0)</f>
        <v>1932</v>
      </c>
      <c r="C62" s="97">
        <f>ROUND('[3]Ежедн ж.д. '!R67*1.4*15,0)</f>
        <v>2898</v>
      </c>
      <c r="D62" s="97">
        <f>ROUND('[3]Ежедн ж.д. '!R67*1.4*20,0)</f>
        <v>3864</v>
      </c>
      <c r="E62" s="97">
        <f>ROUND('[3]Ежедн ж.д. '!R67*1.4*25,0)</f>
        <v>4830</v>
      </c>
      <c r="F62" s="97">
        <f>ROUND('[3]Ежедн ж.д. '!R67*42,0)</f>
        <v>5796</v>
      </c>
      <c r="G62" s="97">
        <f>ROUND('[3]Ежедн ж.д. '!R67*42*2,0)</f>
        <v>11592</v>
      </c>
      <c r="H62" s="97">
        <f>ROUND('[3]Ежедн ж.д. '!R67*42*3,0)</f>
        <v>17388</v>
      </c>
      <c r="I62" s="97">
        <f>ROUND('[3]Ежедн ж.д. '!R67*42*4,0)</f>
        <v>23184</v>
      </c>
      <c r="J62" s="97">
        <f>ROUND('[3]Ежедн ж.д. '!R67*42*5,0)</f>
        <v>28980</v>
      </c>
      <c r="K62" s="97">
        <f>ROUND('[3]Ежедн ж.д. '!R67*42*6,0)</f>
        <v>34776</v>
      </c>
      <c r="L62" s="97">
        <f>ROUND('[3]Ежедн ж.д. '!R67*42*12,0)</f>
        <v>69552</v>
      </c>
      <c r="M62" s="98"/>
    </row>
    <row r="63" spans="1:13" s="100" customFormat="1" ht="18.75">
      <c r="A63" s="38">
        <v>60</v>
      </c>
      <c r="B63" s="39">
        <f>ROUND('[3]Ежедн ж.д. '!R68*1.4*10,0)</f>
        <v>1932</v>
      </c>
      <c r="C63" s="39">
        <f>ROUND('[3]Ежедн ж.д. '!R68*1.4*15,0)</f>
        <v>2898</v>
      </c>
      <c r="D63" s="39">
        <f>ROUND('[3]Ежедн ж.д. '!R68*1.4*20,0)</f>
        <v>3864</v>
      </c>
      <c r="E63" s="39">
        <f>ROUND('[3]Ежедн ж.д. '!R68*1.4*25,0)</f>
        <v>4830</v>
      </c>
      <c r="F63" s="39">
        <f>ROUND('[3]Ежедн ж.д. '!R68*42,0)</f>
        <v>5796</v>
      </c>
      <c r="G63" s="39">
        <f>ROUND('[3]Ежедн ж.д. '!R68*42*2,0)</f>
        <v>11592</v>
      </c>
      <c r="H63" s="39">
        <f>ROUND('[3]Ежедн ж.д. '!R68*42*3,0)</f>
        <v>17388</v>
      </c>
      <c r="I63" s="39">
        <f>ROUND('[3]Ежедн ж.д. '!R68*42*4,0)</f>
        <v>23184</v>
      </c>
      <c r="J63" s="39">
        <f>ROUND('[3]Ежедн ж.д. '!R68*42*5,0)</f>
        <v>28980</v>
      </c>
      <c r="K63" s="39">
        <f>ROUND('[3]Ежедн ж.д. '!R68*42*6,0)</f>
        <v>34776</v>
      </c>
      <c r="L63" s="39">
        <f>ROUND('[3]Ежедн ж.д. '!R68*42*12,0)</f>
        <v>69552</v>
      </c>
      <c r="M63" s="51"/>
    </row>
    <row r="64" spans="1:13" ht="18.75">
      <c r="A64" s="96">
        <v>61</v>
      </c>
      <c r="B64" s="97">
        <f>ROUND('[3]Ежедн ж.д. '!R69*1.4*10,0)</f>
        <v>2254</v>
      </c>
      <c r="C64" s="97">
        <f>ROUND('[3]Ежедн ж.д. '!R69*1.4*15,0)</f>
        <v>3381</v>
      </c>
      <c r="D64" s="97">
        <f>ROUND('[3]Ежедн ж.д. '!R69*1.4*20,0)</f>
        <v>4508</v>
      </c>
      <c r="E64" s="97">
        <f>ROUND('[3]Ежедн ж.д. '!R69*1.4*25,0)</f>
        <v>5635</v>
      </c>
      <c r="F64" s="97">
        <f>ROUND('[3]Ежедн ж.д. '!R69*42,0)</f>
        <v>6762</v>
      </c>
      <c r="G64" s="97">
        <f>ROUND('[3]Ежедн ж.д. '!R69*42*2,0)</f>
        <v>13524</v>
      </c>
      <c r="H64" s="97">
        <f>ROUND('[3]Ежедн ж.д. '!R69*42*3,0)</f>
        <v>20286</v>
      </c>
      <c r="I64" s="97">
        <f>ROUND('[3]Ежедн ж.д. '!R69*42*4,0)</f>
        <v>27048</v>
      </c>
      <c r="J64" s="97">
        <f>ROUND('[3]Ежедн ж.д. '!R69*42*5,0)</f>
        <v>33810</v>
      </c>
      <c r="K64" s="97">
        <f>ROUND('[3]Ежедн ж.д. '!R69*42*6,0)</f>
        <v>40572</v>
      </c>
      <c r="L64" s="97">
        <f>ROUND('[3]Ежедн ж.д. '!R69*42*12,0)</f>
        <v>81144</v>
      </c>
      <c r="M64" s="98"/>
    </row>
    <row r="65" spans="1:13" ht="18.75">
      <c r="A65" s="96">
        <v>62</v>
      </c>
      <c r="B65" s="97">
        <f>ROUND('[3]Ежедн ж.д. '!R70*1.4*10,0)</f>
        <v>2254</v>
      </c>
      <c r="C65" s="97">
        <f>ROUND('[3]Ежедн ж.д. '!R70*1.4*15,0)</f>
        <v>3381</v>
      </c>
      <c r="D65" s="97">
        <f>ROUND('[3]Ежедн ж.д. '!R70*1.4*20,0)</f>
        <v>4508</v>
      </c>
      <c r="E65" s="97">
        <f>ROUND('[3]Ежедн ж.д. '!R70*1.4*25,0)</f>
        <v>5635</v>
      </c>
      <c r="F65" s="97">
        <f>ROUND('[3]Ежедн ж.д. '!R70*42,0)</f>
        <v>6762</v>
      </c>
      <c r="G65" s="97">
        <f>ROUND('[3]Ежедн ж.д. '!R70*42*2,0)</f>
        <v>13524</v>
      </c>
      <c r="H65" s="97">
        <f>ROUND('[3]Ежедн ж.д. '!R70*42*3,0)</f>
        <v>20286</v>
      </c>
      <c r="I65" s="97">
        <f>ROUND('[3]Ежедн ж.д. '!R70*42*4,0)</f>
        <v>27048</v>
      </c>
      <c r="J65" s="97">
        <f>ROUND('[3]Ежедн ж.д. '!R70*42*5,0)</f>
        <v>33810</v>
      </c>
      <c r="K65" s="97">
        <f>ROUND('[3]Ежедн ж.д. '!R70*42*6,0)</f>
        <v>40572</v>
      </c>
      <c r="L65" s="97">
        <f>ROUND('[3]Ежедн ж.д. '!R70*42*12,0)</f>
        <v>81144</v>
      </c>
      <c r="M65" s="98"/>
    </row>
    <row r="66" spans="1:13" ht="18.75">
      <c r="A66" s="96">
        <v>63</v>
      </c>
      <c r="B66" s="97">
        <f>ROUND('[3]Ежедн ж.д. '!R71*1.4*10,0)</f>
        <v>2254</v>
      </c>
      <c r="C66" s="97">
        <f>ROUND('[3]Ежедн ж.д. '!R71*1.4*15,0)</f>
        <v>3381</v>
      </c>
      <c r="D66" s="97">
        <f>ROUND('[3]Ежедн ж.д. '!R71*1.4*20,0)</f>
        <v>4508</v>
      </c>
      <c r="E66" s="97">
        <f>ROUND('[3]Ежедн ж.д. '!R71*1.4*25,0)</f>
        <v>5635</v>
      </c>
      <c r="F66" s="97">
        <f>ROUND('[3]Ежедн ж.д. '!R71*42,0)</f>
        <v>6762</v>
      </c>
      <c r="G66" s="97">
        <f>ROUND('[3]Ежедн ж.д. '!R71*42*2,0)</f>
        <v>13524</v>
      </c>
      <c r="H66" s="97">
        <f>ROUND('[3]Ежедн ж.д. '!R71*42*3,0)</f>
        <v>20286</v>
      </c>
      <c r="I66" s="97">
        <f>ROUND('[3]Ежедн ж.д. '!R71*42*4,0)</f>
        <v>27048</v>
      </c>
      <c r="J66" s="97">
        <f>ROUND('[3]Ежедн ж.д. '!R71*42*5,0)</f>
        <v>33810</v>
      </c>
      <c r="K66" s="97">
        <f>ROUND('[3]Ежедн ж.д. '!R71*42*6,0)</f>
        <v>40572</v>
      </c>
      <c r="L66" s="97">
        <f>ROUND('[3]Ежедн ж.д. '!R71*42*12,0)</f>
        <v>81144</v>
      </c>
      <c r="M66" s="98"/>
    </row>
    <row r="67" spans="1:13" ht="18.75">
      <c r="A67" s="96">
        <v>64</v>
      </c>
      <c r="B67" s="97">
        <f>ROUND('[3]Ежедн ж.д. '!R72*1.4*10,0)</f>
        <v>2254</v>
      </c>
      <c r="C67" s="97">
        <f>ROUND('[3]Ежедн ж.д. '!R72*1.4*15,0)</f>
        <v>3381</v>
      </c>
      <c r="D67" s="97">
        <f>ROUND('[3]Ежедн ж.д. '!R72*1.4*20,0)</f>
        <v>4508</v>
      </c>
      <c r="E67" s="97">
        <f>ROUND('[3]Ежедн ж.д. '!R72*1.4*25,0)</f>
        <v>5635</v>
      </c>
      <c r="F67" s="97">
        <f>ROUND('[3]Ежедн ж.д. '!R72*42,0)</f>
        <v>6762</v>
      </c>
      <c r="G67" s="97">
        <f>ROUND('[3]Ежедн ж.д. '!R72*42*2,0)</f>
        <v>13524</v>
      </c>
      <c r="H67" s="97">
        <f>ROUND('[3]Ежедн ж.д. '!R72*42*3,0)</f>
        <v>20286</v>
      </c>
      <c r="I67" s="97">
        <f>ROUND('[3]Ежедн ж.д. '!R72*42*4,0)</f>
        <v>27048</v>
      </c>
      <c r="J67" s="97">
        <f>ROUND('[3]Ежедн ж.д. '!R72*42*5,0)</f>
        <v>33810</v>
      </c>
      <c r="K67" s="97">
        <f>ROUND('[3]Ежедн ж.д. '!R72*42*6,0)</f>
        <v>40572</v>
      </c>
      <c r="L67" s="97">
        <f>ROUND('[3]Ежедн ж.д. '!R72*42*12,0)</f>
        <v>81144</v>
      </c>
      <c r="M67" s="98"/>
    </row>
    <row r="68" spans="1:13" ht="18.75">
      <c r="A68" s="96">
        <v>65</v>
      </c>
      <c r="B68" s="97">
        <f>ROUND('[3]Ежедн ж.д. '!R73*1.4*10,0)</f>
        <v>2254</v>
      </c>
      <c r="C68" s="97">
        <f>ROUND('[3]Ежедн ж.д. '!R73*1.4*15,0)</f>
        <v>3381</v>
      </c>
      <c r="D68" s="97">
        <f>ROUND('[3]Ежедн ж.д. '!R73*1.4*20,0)</f>
        <v>4508</v>
      </c>
      <c r="E68" s="97">
        <f>ROUND('[3]Ежедн ж.д. '!R73*1.4*25,0)</f>
        <v>5635</v>
      </c>
      <c r="F68" s="97">
        <f>ROUND('[3]Ежедн ж.д. '!R73*42,0)</f>
        <v>6762</v>
      </c>
      <c r="G68" s="97">
        <f>ROUND('[3]Ежедн ж.д. '!R73*42*2,0)</f>
        <v>13524</v>
      </c>
      <c r="H68" s="97">
        <f>ROUND('[3]Ежедн ж.д. '!R73*42*3,0)</f>
        <v>20286</v>
      </c>
      <c r="I68" s="97">
        <f>ROUND('[3]Ежедн ж.д. '!R73*42*4,0)</f>
        <v>27048</v>
      </c>
      <c r="J68" s="97">
        <f>ROUND('[3]Ежедн ж.д. '!R73*42*5,0)</f>
        <v>33810</v>
      </c>
      <c r="K68" s="97">
        <f>ROUND('[3]Ежедн ж.д. '!R73*42*6,0)</f>
        <v>40572</v>
      </c>
      <c r="L68" s="97">
        <f>ROUND('[3]Ежедн ж.д. '!R73*42*12,0)</f>
        <v>81144</v>
      </c>
      <c r="M68" s="98"/>
    </row>
    <row r="69" spans="1:13" ht="18.75">
      <c r="A69" s="96">
        <v>66</v>
      </c>
      <c r="B69" s="97">
        <f>ROUND('[3]Ежедн ж.д. '!R74*1.4*10,0)</f>
        <v>2254</v>
      </c>
      <c r="C69" s="97">
        <f>ROUND('[3]Ежедн ж.д. '!R74*1.4*15,0)</f>
        <v>3381</v>
      </c>
      <c r="D69" s="97">
        <f>ROUND('[3]Ежедн ж.д. '!R74*1.4*20,0)</f>
        <v>4508</v>
      </c>
      <c r="E69" s="97">
        <f>ROUND('[3]Ежедн ж.д. '!R74*1.4*25,0)</f>
        <v>5635</v>
      </c>
      <c r="F69" s="97">
        <f>ROUND('[3]Ежедн ж.д. '!R74*42,0)</f>
        <v>6762</v>
      </c>
      <c r="G69" s="97">
        <f>ROUND('[3]Ежедн ж.д. '!R74*42*2,0)</f>
        <v>13524</v>
      </c>
      <c r="H69" s="97">
        <f>ROUND('[3]Ежедн ж.д. '!R74*42*3,0)</f>
        <v>20286</v>
      </c>
      <c r="I69" s="97">
        <f>ROUND('[3]Ежедн ж.д. '!R74*42*4,0)</f>
        <v>27048</v>
      </c>
      <c r="J69" s="97">
        <f>ROUND('[3]Ежедн ж.д. '!R74*42*5,0)</f>
        <v>33810</v>
      </c>
      <c r="K69" s="97">
        <f>ROUND('[3]Ежедн ж.д. '!R74*42*6,0)</f>
        <v>40572</v>
      </c>
      <c r="L69" s="97">
        <f>ROUND('[3]Ежедн ж.д. '!R74*42*12,0)</f>
        <v>81144</v>
      </c>
      <c r="M69" s="98"/>
    </row>
    <row r="70" spans="1:13" ht="18.75">
      <c r="A70" s="96">
        <v>67</v>
      </c>
      <c r="B70" s="97">
        <f>ROUND('[3]Ежедн ж.д. '!R75*1.4*10,0)</f>
        <v>2254</v>
      </c>
      <c r="C70" s="97">
        <f>ROUND('[3]Ежедн ж.д. '!R75*1.4*15,0)</f>
        <v>3381</v>
      </c>
      <c r="D70" s="97">
        <f>ROUND('[3]Ежедн ж.д. '!R75*1.4*20,0)</f>
        <v>4508</v>
      </c>
      <c r="E70" s="97">
        <f>ROUND('[3]Ежедн ж.д. '!R75*1.4*25,0)</f>
        <v>5635</v>
      </c>
      <c r="F70" s="97">
        <f>ROUND('[3]Ежедн ж.д. '!R75*42,0)</f>
        <v>6762</v>
      </c>
      <c r="G70" s="97">
        <f>ROUND('[3]Ежедн ж.д. '!R75*42*2,0)</f>
        <v>13524</v>
      </c>
      <c r="H70" s="97">
        <f>ROUND('[3]Ежедн ж.д. '!R75*42*3,0)</f>
        <v>20286</v>
      </c>
      <c r="I70" s="97">
        <f>ROUND('[3]Ежедн ж.д. '!R75*42*4,0)</f>
        <v>27048</v>
      </c>
      <c r="J70" s="97">
        <f>ROUND('[3]Ежедн ж.д. '!R75*42*5,0)</f>
        <v>33810</v>
      </c>
      <c r="K70" s="97">
        <f>ROUND('[3]Ежедн ж.д. '!R75*42*6,0)</f>
        <v>40572</v>
      </c>
      <c r="L70" s="97">
        <f>ROUND('[3]Ежедн ж.д. '!R75*42*12,0)</f>
        <v>81144</v>
      </c>
      <c r="M70" s="98"/>
    </row>
    <row r="71" spans="1:13" ht="18.75">
      <c r="A71" s="96">
        <v>68</v>
      </c>
      <c r="B71" s="97">
        <f>ROUND('[3]Ежедн ж.д. '!R76*1.4*10,0)</f>
        <v>2254</v>
      </c>
      <c r="C71" s="97">
        <f>ROUND('[3]Ежедн ж.д. '!R76*1.4*15,0)</f>
        <v>3381</v>
      </c>
      <c r="D71" s="97">
        <f>ROUND('[3]Ежедн ж.д. '!R76*1.4*20,0)</f>
        <v>4508</v>
      </c>
      <c r="E71" s="97">
        <f>ROUND('[3]Ежедн ж.д. '!R76*1.4*25,0)</f>
        <v>5635</v>
      </c>
      <c r="F71" s="97">
        <f>ROUND('[3]Ежедн ж.д. '!R76*42,0)</f>
        <v>6762</v>
      </c>
      <c r="G71" s="97">
        <f>ROUND('[3]Ежедн ж.д. '!R76*42*2,0)</f>
        <v>13524</v>
      </c>
      <c r="H71" s="97">
        <f>ROUND('[3]Ежедн ж.д. '!R76*42*3,0)</f>
        <v>20286</v>
      </c>
      <c r="I71" s="97">
        <f>ROUND('[3]Ежедн ж.д. '!R76*42*4,0)</f>
        <v>27048</v>
      </c>
      <c r="J71" s="97">
        <f>ROUND('[3]Ежедн ж.д. '!R76*42*5,0)</f>
        <v>33810</v>
      </c>
      <c r="K71" s="97">
        <f>ROUND('[3]Ежедн ж.д. '!R76*42*6,0)</f>
        <v>40572</v>
      </c>
      <c r="L71" s="97">
        <f>ROUND('[3]Ежедн ж.д. '!R76*42*12,0)</f>
        <v>81144</v>
      </c>
      <c r="M71" s="98"/>
    </row>
    <row r="72" spans="1:13" ht="18.75">
      <c r="A72" s="96">
        <v>69</v>
      </c>
      <c r="B72" s="97">
        <f>ROUND('[3]Ежедн ж.д. '!R77*1.4*10,0)</f>
        <v>2254</v>
      </c>
      <c r="C72" s="97">
        <f>ROUND('[3]Ежедн ж.д. '!R77*1.4*15,0)</f>
        <v>3381</v>
      </c>
      <c r="D72" s="97">
        <f>ROUND('[3]Ежедн ж.д. '!R77*1.4*20,0)</f>
        <v>4508</v>
      </c>
      <c r="E72" s="97">
        <f>ROUND('[3]Ежедн ж.д. '!R77*1.4*25,0)</f>
        <v>5635</v>
      </c>
      <c r="F72" s="97">
        <f>ROUND('[3]Ежедн ж.д. '!R77*42,0)</f>
        <v>6762</v>
      </c>
      <c r="G72" s="97">
        <f>ROUND('[3]Ежедн ж.д. '!R77*42*2,0)</f>
        <v>13524</v>
      </c>
      <c r="H72" s="97">
        <f>ROUND('[3]Ежедн ж.д. '!R77*42*3,0)</f>
        <v>20286</v>
      </c>
      <c r="I72" s="97">
        <f>ROUND('[3]Ежедн ж.д. '!R77*42*4,0)</f>
        <v>27048</v>
      </c>
      <c r="J72" s="97">
        <f>ROUND('[3]Ежедн ж.д. '!R77*42*5,0)</f>
        <v>33810</v>
      </c>
      <c r="K72" s="97">
        <f>ROUND('[3]Ежедн ж.д. '!R77*42*6,0)</f>
        <v>40572</v>
      </c>
      <c r="L72" s="97">
        <f>ROUND('[3]Ежедн ж.д. '!R77*42*12,0)</f>
        <v>81144</v>
      </c>
      <c r="M72" s="98"/>
    </row>
    <row r="73" spans="1:13" s="100" customFormat="1" ht="18.75">
      <c r="A73" s="38">
        <v>70</v>
      </c>
      <c r="B73" s="39">
        <f>ROUND('[3]Ежедн ж.д. '!R78*1.4*10,0)</f>
        <v>2254</v>
      </c>
      <c r="C73" s="39">
        <f>ROUND('[3]Ежедн ж.д. '!R78*1.4*15,0)</f>
        <v>3381</v>
      </c>
      <c r="D73" s="39">
        <f>ROUND('[3]Ежедн ж.д. '!R78*1.4*20,0)</f>
        <v>4508</v>
      </c>
      <c r="E73" s="39">
        <f>ROUND('[3]Ежедн ж.д. '!R78*1.4*25,0)</f>
        <v>5635</v>
      </c>
      <c r="F73" s="39">
        <f>ROUND('[3]Ежедн ж.д. '!R78*42,0)</f>
        <v>6762</v>
      </c>
      <c r="G73" s="39">
        <f>ROUND('[3]Ежедн ж.д. '!R78*42*2,0)</f>
        <v>13524</v>
      </c>
      <c r="H73" s="39">
        <f>ROUND('[3]Ежедн ж.д. '!R78*42*3,0)</f>
        <v>20286</v>
      </c>
      <c r="I73" s="39">
        <f>ROUND('[3]Ежедн ж.д. '!R78*42*4,0)</f>
        <v>27048</v>
      </c>
      <c r="J73" s="39">
        <f>ROUND('[3]Ежедн ж.д. '!R78*42*5,0)</f>
        <v>33810</v>
      </c>
      <c r="K73" s="39">
        <f>ROUND('[3]Ежедн ж.д. '!R78*42*6,0)</f>
        <v>40572</v>
      </c>
      <c r="L73" s="39">
        <f>ROUND('[3]Ежедн ж.д. '!R78*42*12,0)</f>
        <v>81144</v>
      </c>
      <c r="M73" s="51"/>
    </row>
    <row r="74" spans="1:13" ht="18.75">
      <c r="A74" s="96">
        <v>71</v>
      </c>
      <c r="B74" s="97">
        <f>ROUND('[3]Ежедн ж.д. '!R79*1.4*10,0)</f>
        <v>2576</v>
      </c>
      <c r="C74" s="97">
        <f>ROUND('[3]Ежедн ж.д. '!R79*1.4*15,0)</f>
        <v>3864</v>
      </c>
      <c r="D74" s="97">
        <f>ROUND('[3]Ежедн ж.д. '!R79*1.4*20,0)</f>
        <v>5152</v>
      </c>
      <c r="E74" s="97">
        <f>ROUND('[3]Ежедн ж.д. '!R79*1.4*25,0)</f>
        <v>6440</v>
      </c>
      <c r="F74" s="97">
        <f>ROUND('[3]Ежедн ж.д. '!R79*42,0)</f>
        <v>7728</v>
      </c>
      <c r="G74" s="97">
        <f>ROUND('[3]Ежедн ж.д. '!R79*42*2,0)</f>
        <v>15456</v>
      </c>
      <c r="H74" s="97">
        <f>ROUND('[3]Ежедн ж.д. '!R79*42*3,0)</f>
        <v>23184</v>
      </c>
      <c r="I74" s="97">
        <f>ROUND('[3]Ежедн ж.д. '!R79*42*4,0)</f>
        <v>30912</v>
      </c>
      <c r="J74" s="97">
        <f>ROUND('[3]Ежедн ж.д. '!R79*42*5,0)</f>
        <v>38640</v>
      </c>
      <c r="K74" s="97">
        <f>ROUND('[3]Ежедн ж.д. '!R79*42*6,0)</f>
        <v>46368</v>
      </c>
      <c r="L74" s="97">
        <f>ROUND('[3]Ежедн ж.д. '!R79*42*12,0)</f>
        <v>92736</v>
      </c>
      <c r="M74" s="98"/>
    </row>
    <row r="75" spans="1:13" ht="18.75">
      <c r="A75" s="96">
        <v>72</v>
      </c>
      <c r="B75" s="97">
        <f>ROUND('[3]Ежедн ж.д. '!R80*1.4*10,0)</f>
        <v>2576</v>
      </c>
      <c r="C75" s="97">
        <f>ROUND('[3]Ежедн ж.д. '!R80*1.4*15,0)</f>
        <v>3864</v>
      </c>
      <c r="D75" s="97">
        <f>ROUND('[3]Ежедн ж.д. '!R80*1.4*20,0)</f>
        <v>5152</v>
      </c>
      <c r="E75" s="97">
        <f>ROUND('[3]Ежедн ж.д. '!R80*1.4*25,0)</f>
        <v>6440</v>
      </c>
      <c r="F75" s="97">
        <f>ROUND('[3]Ежедн ж.д. '!R80*42,0)</f>
        <v>7728</v>
      </c>
      <c r="G75" s="97">
        <f>ROUND('[3]Ежедн ж.д. '!R80*42*2,0)</f>
        <v>15456</v>
      </c>
      <c r="H75" s="97">
        <f>ROUND('[3]Ежедн ж.д. '!R80*42*3,0)</f>
        <v>23184</v>
      </c>
      <c r="I75" s="97">
        <f>ROUND('[3]Ежедн ж.д. '!R80*42*4,0)</f>
        <v>30912</v>
      </c>
      <c r="J75" s="97">
        <f>ROUND('[3]Ежедн ж.д. '!R80*42*5,0)</f>
        <v>38640</v>
      </c>
      <c r="K75" s="97">
        <f>ROUND('[3]Ежедн ж.д. '!R80*42*6,0)</f>
        <v>46368</v>
      </c>
      <c r="L75" s="97">
        <f>ROUND('[3]Ежедн ж.д. '!R80*42*12,0)</f>
        <v>92736</v>
      </c>
      <c r="M75" s="98"/>
    </row>
    <row r="76" spans="1:13" ht="18.75">
      <c r="A76" s="96">
        <v>73</v>
      </c>
      <c r="B76" s="97">
        <f>ROUND('[3]Ежедн ж.д. '!R81*1.4*10,0)</f>
        <v>2576</v>
      </c>
      <c r="C76" s="97">
        <f>ROUND('[3]Ежедн ж.д. '!R81*1.4*15,0)</f>
        <v>3864</v>
      </c>
      <c r="D76" s="97">
        <f>ROUND('[3]Ежедн ж.д. '!R81*1.4*20,0)</f>
        <v>5152</v>
      </c>
      <c r="E76" s="97">
        <f>ROUND('[3]Ежедн ж.д. '!R81*1.4*25,0)</f>
        <v>6440</v>
      </c>
      <c r="F76" s="97">
        <f>ROUND('[3]Ежедн ж.д. '!R81*42,0)</f>
        <v>7728</v>
      </c>
      <c r="G76" s="97">
        <f>ROUND('[3]Ежедн ж.д. '!R81*42*2,0)</f>
        <v>15456</v>
      </c>
      <c r="H76" s="97">
        <f>ROUND('[3]Ежедн ж.д. '!R81*42*3,0)</f>
        <v>23184</v>
      </c>
      <c r="I76" s="97">
        <f>ROUND('[3]Ежедн ж.д. '!R81*42*4,0)</f>
        <v>30912</v>
      </c>
      <c r="J76" s="97">
        <f>ROUND('[3]Ежедн ж.д. '!R81*42*5,0)</f>
        <v>38640</v>
      </c>
      <c r="K76" s="97">
        <f>ROUND('[3]Ежедн ж.д. '!R81*42*6,0)</f>
        <v>46368</v>
      </c>
      <c r="L76" s="97">
        <f>ROUND('[3]Ежедн ж.д. '!R81*42*12,0)</f>
        <v>92736</v>
      </c>
      <c r="M76" s="98"/>
    </row>
    <row r="77" spans="1:13" ht="18.75">
      <c r="A77" s="96">
        <v>74</v>
      </c>
      <c r="B77" s="97">
        <f>ROUND('[3]Ежедн ж.д. '!R82*1.4*10,0)</f>
        <v>2576</v>
      </c>
      <c r="C77" s="97">
        <f>ROUND('[3]Ежедн ж.д. '!R82*1.4*15,0)</f>
        <v>3864</v>
      </c>
      <c r="D77" s="97">
        <f>ROUND('[3]Ежедн ж.д. '!R82*1.4*20,0)</f>
        <v>5152</v>
      </c>
      <c r="E77" s="97">
        <f>ROUND('[3]Ежедн ж.д. '!R82*1.4*25,0)</f>
        <v>6440</v>
      </c>
      <c r="F77" s="97">
        <f>ROUND('[3]Ежедн ж.д. '!R82*42,0)</f>
        <v>7728</v>
      </c>
      <c r="G77" s="97">
        <f>ROUND('[3]Ежедн ж.д. '!R82*42*2,0)</f>
        <v>15456</v>
      </c>
      <c r="H77" s="97">
        <f>ROUND('[3]Ежедн ж.д. '!R82*42*3,0)</f>
        <v>23184</v>
      </c>
      <c r="I77" s="97">
        <f>ROUND('[3]Ежедн ж.д. '!R82*42*4,0)</f>
        <v>30912</v>
      </c>
      <c r="J77" s="97">
        <f>ROUND('[3]Ежедн ж.д. '!R82*42*5,0)</f>
        <v>38640</v>
      </c>
      <c r="K77" s="97">
        <f>ROUND('[3]Ежедн ж.д. '!R82*42*6,0)</f>
        <v>46368</v>
      </c>
      <c r="L77" s="97">
        <f>ROUND('[3]Ежедн ж.д. '!R82*42*12,0)</f>
        <v>92736</v>
      </c>
      <c r="M77" s="98"/>
    </row>
    <row r="78" spans="1:13" ht="18.75">
      <c r="A78" s="96">
        <v>75</v>
      </c>
      <c r="B78" s="97">
        <f>ROUND('[3]Ежедн ж.д. '!R83*1.4*10,0)</f>
        <v>2576</v>
      </c>
      <c r="C78" s="97">
        <f>ROUND('[3]Ежедн ж.д. '!R83*1.4*15,0)</f>
        <v>3864</v>
      </c>
      <c r="D78" s="97">
        <f>ROUND('[3]Ежедн ж.д. '!R83*1.4*20,0)</f>
        <v>5152</v>
      </c>
      <c r="E78" s="97">
        <f>ROUND('[3]Ежедн ж.д. '!R83*1.4*25,0)</f>
        <v>6440</v>
      </c>
      <c r="F78" s="97">
        <f>ROUND('[3]Ежедн ж.д. '!R83*42,0)</f>
        <v>7728</v>
      </c>
      <c r="G78" s="97">
        <f>ROUND('[3]Ежедн ж.д. '!R83*42*2,0)</f>
        <v>15456</v>
      </c>
      <c r="H78" s="97">
        <f>ROUND('[3]Ежедн ж.д. '!R83*42*3,0)</f>
        <v>23184</v>
      </c>
      <c r="I78" s="97">
        <f>ROUND('[3]Ежедн ж.д. '!R83*42*4,0)</f>
        <v>30912</v>
      </c>
      <c r="J78" s="97">
        <f>ROUND('[3]Ежедн ж.д. '!R83*42*5,0)</f>
        <v>38640</v>
      </c>
      <c r="K78" s="97">
        <f>ROUND('[3]Ежедн ж.д. '!R83*42*6,0)</f>
        <v>46368</v>
      </c>
      <c r="L78" s="97">
        <f>ROUND('[3]Ежедн ж.д. '!R83*42*12,0)</f>
        <v>92736</v>
      </c>
      <c r="M78" s="98"/>
    </row>
    <row r="79" spans="1:13" ht="18.75">
      <c r="A79" s="96">
        <v>76</v>
      </c>
      <c r="B79" s="97">
        <f>ROUND('[3]Ежедн ж.д. '!R84*1.4*10,0)</f>
        <v>2576</v>
      </c>
      <c r="C79" s="97">
        <f>ROUND('[3]Ежедн ж.д. '!R84*1.4*15,0)</f>
        <v>3864</v>
      </c>
      <c r="D79" s="97">
        <f>ROUND('[3]Ежедн ж.д. '!R84*1.4*20,0)</f>
        <v>5152</v>
      </c>
      <c r="E79" s="97">
        <f>ROUND('[3]Ежедн ж.д. '!R84*1.4*25,0)</f>
        <v>6440</v>
      </c>
      <c r="F79" s="97">
        <f>ROUND('[3]Ежедн ж.д. '!R84*42,0)</f>
        <v>7728</v>
      </c>
      <c r="G79" s="97">
        <f>ROUND('[3]Ежедн ж.д. '!R84*42*2,0)</f>
        <v>15456</v>
      </c>
      <c r="H79" s="97">
        <f>ROUND('[3]Ежедн ж.д. '!R84*42*3,0)</f>
        <v>23184</v>
      </c>
      <c r="I79" s="97">
        <f>ROUND('[3]Ежедн ж.д. '!R84*42*4,0)</f>
        <v>30912</v>
      </c>
      <c r="J79" s="97">
        <f>ROUND('[3]Ежедн ж.д. '!R84*42*5,0)</f>
        <v>38640</v>
      </c>
      <c r="K79" s="97">
        <f>ROUND('[3]Ежедн ж.д. '!R84*42*6,0)</f>
        <v>46368</v>
      </c>
      <c r="L79" s="97">
        <f>ROUND('[3]Ежедн ж.д. '!R84*42*12,0)</f>
        <v>92736</v>
      </c>
      <c r="M79" s="98"/>
    </row>
    <row r="80" spans="1:13" ht="18.75">
      <c r="A80" s="96">
        <v>77</v>
      </c>
      <c r="B80" s="97">
        <f>ROUND('[3]Ежедн ж.д. '!R85*1.4*10,0)</f>
        <v>2576</v>
      </c>
      <c r="C80" s="97">
        <f>ROUND('[3]Ежедн ж.д. '!R85*1.4*15,0)</f>
        <v>3864</v>
      </c>
      <c r="D80" s="97">
        <f>ROUND('[3]Ежедн ж.д. '!R85*1.4*20,0)</f>
        <v>5152</v>
      </c>
      <c r="E80" s="97">
        <f>ROUND('[3]Ежедн ж.д. '!R85*1.4*25,0)</f>
        <v>6440</v>
      </c>
      <c r="F80" s="97">
        <f>ROUND('[3]Ежедн ж.д. '!R85*42,0)</f>
        <v>7728</v>
      </c>
      <c r="G80" s="97">
        <f>ROUND('[3]Ежедн ж.д. '!R85*42*2,0)</f>
        <v>15456</v>
      </c>
      <c r="H80" s="97">
        <f>ROUND('[3]Ежедн ж.д. '!R85*42*3,0)</f>
        <v>23184</v>
      </c>
      <c r="I80" s="97">
        <f>ROUND('[3]Ежедн ж.д. '!R85*42*4,0)</f>
        <v>30912</v>
      </c>
      <c r="J80" s="97">
        <f>ROUND('[3]Ежедн ж.д. '!R85*42*5,0)</f>
        <v>38640</v>
      </c>
      <c r="K80" s="97">
        <f>ROUND('[3]Ежедн ж.д. '!R85*42*6,0)</f>
        <v>46368</v>
      </c>
      <c r="L80" s="97">
        <f>ROUND('[3]Ежедн ж.д. '!R85*42*12,0)</f>
        <v>92736</v>
      </c>
      <c r="M80" s="98"/>
    </row>
    <row r="81" spans="1:13" ht="18.75">
      <c r="A81" s="96">
        <v>78</v>
      </c>
      <c r="B81" s="97">
        <f>ROUND('[3]Ежедн ж.д. '!R86*1.4*10,0)</f>
        <v>2576</v>
      </c>
      <c r="C81" s="97">
        <f>ROUND('[3]Ежедн ж.д. '!R86*1.4*15,0)</f>
        <v>3864</v>
      </c>
      <c r="D81" s="97">
        <f>ROUND('[3]Ежедн ж.д. '!R86*1.4*20,0)</f>
        <v>5152</v>
      </c>
      <c r="E81" s="97">
        <f>ROUND('[3]Ежедн ж.д. '!R86*1.4*25,0)</f>
        <v>6440</v>
      </c>
      <c r="F81" s="97">
        <f>ROUND('[3]Ежедн ж.д. '!R86*42,0)</f>
        <v>7728</v>
      </c>
      <c r="G81" s="97">
        <f>ROUND('[3]Ежедн ж.д. '!R86*42*2,0)</f>
        <v>15456</v>
      </c>
      <c r="H81" s="97">
        <f>ROUND('[3]Ежедн ж.д. '!R86*42*3,0)</f>
        <v>23184</v>
      </c>
      <c r="I81" s="97">
        <f>ROUND('[3]Ежедн ж.д. '!R86*42*4,0)</f>
        <v>30912</v>
      </c>
      <c r="J81" s="97">
        <f>ROUND('[3]Ежедн ж.д. '!R86*42*5,0)</f>
        <v>38640</v>
      </c>
      <c r="K81" s="97">
        <f>ROUND('[3]Ежедн ж.д. '!R86*42*6,0)</f>
        <v>46368</v>
      </c>
      <c r="L81" s="97">
        <f>ROUND('[3]Ежедн ж.д. '!R86*42*12,0)</f>
        <v>92736</v>
      </c>
      <c r="M81" s="98"/>
    </row>
    <row r="82" spans="1:13" ht="18.75">
      <c r="A82" s="96">
        <v>79</v>
      </c>
      <c r="B82" s="97">
        <f>ROUND('[3]Ежедн ж.д. '!R87*1.4*10,0)</f>
        <v>2576</v>
      </c>
      <c r="C82" s="97">
        <f>ROUND('[3]Ежедн ж.д. '!R87*1.4*15,0)</f>
        <v>3864</v>
      </c>
      <c r="D82" s="97">
        <f>ROUND('[3]Ежедн ж.д. '!R87*1.4*20,0)</f>
        <v>5152</v>
      </c>
      <c r="E82" s="97">
        <f>ROUND('[3]Ежедн ж.д. '!R87*1.4*25,0)</f>
        <v>6440</v>
      </c>
      <c r="F82" s="97">
        <f>ROUND('[3]Ежедн ж.д. '!R87*42,0)</f>
        <v>7728</v>
      </c>
      <c r="G82" s="97">
        <f>ROUND('[3]Ежедн ж.д. '!R87*42*2,0)</f>
        <v>15456</v>
      </c>
      <c r="H82" s="97">
        <f>ROUND('[3]Ежедн ж.д. '!R87*42*3,0)</f>
        <v>23184</v>
      </c>
      <c r="I82" s="97">
        <f>ROUND('[3]Ежедн ж.д. '!R87*42*4,0)</f>
        <v>30912</v>
      </c>
      <c r="J82" s="97">
        <f>ROUND('[3]Ежедн ж.д. '!R87*42*5,0)</f>
        <v>38640</v>
      </c>
      <c r="K82" s="97">
        <f>ROUND('[3]Ежедн ж.д. '!R87*42*6,0)</f>
        <v>46368</v>
      </c>
      <c r="L82" s="97">
        <f>ROUND('[3]Ежедн ж.д. '!R87*42*12,0)</f>
        <v>92736</v>
      </c>
      <c r="M82" s="98"/>
    </row>
    <row r="83" spans="1:13" s="100" customFormat="1" ht="18.75">
      <c r="A83" s="38">
        <v>80</v>
      </c>
      <c r="B83" s="39">
        <f>ROUND('[3]Ежедн ж.д. '!R88*1.4*10,0)</f>
        <v>2576</v>
      </c>
      <c r="C83" s="39">
        <f>ROUND('[3]Ежедн ж.д. '!R88*1.4*15,0)</f>
        <v>3864</v>
      </c>
      <c r="D83" s="39">
        <f>ROUND('[3]Ежедн ж.д. '!R88*1.4*20,0)</f>
        <v>5152</v>
      </c>
      <c r="E83" s="39">
        <f>ROUND('[3]Ежедн ж.д. '!R88*1.4*25,0)</f>
        <v>6440</v>
      </c>
      <c r="F83" s="39">
        <f>ROUND('[3]Ежедн ж.д. '!R88*42,0)</f>
        <v>7728</v>
      </c>
      <c r="G83" s="39">
        <f>ROUND('[3]Ежедн ж.д. '!R88*42*2,0)</f>
        <v>15456</v>
      </c>
      <c r="H83" s="39">
        <f>ROUND('[3]Ежедн ж.д. '!R88*42*3,0)</f>
        <v>23184</v>
      </c>
      <c r="I83" s="39">
        <f>ROUND('[3]Ежедн ж.д. '!R88*42*4,0)</f>
        <v>30912</v>
      </c>
      <c r="J83" s="39">
        <f>ROUND('[3]Ежедн ж.д. '!R88*42*5,0)</f>
        <v>38640</v>
      </c>
      <c r="K83" s="39">
        <f>ROUND('[3]Ежедн ж.д. '!R88*42*6,0)</f>
        <v>46368</v>
      </c>
      <c r="L83" s="39">
        <f>ROUND('[3]Ежедн ж.д. '!R88*42*12,0)</f>
        <v>92736</v>
      </c>
      <c r="M83" s="51"/>
    </row>
    <row r="84" spans="1:13" ht="18.75">
      <c r="A84" s="96">
        <v>81</v>
      </c>
      <c r="B84" s="97">
        <f>ROUND('[3]Ежедн ж.д. '!R89*1.4*10,0)</f>
        <v>2898</v>
      </c>
      <c r="C84" s="97">
        <f>ROUND('[3]Ежедн ж.д. '!R89*1.4*15,0)</f>
        <v>4347</v>
      </c>
      <c r="D84" s="97">
        <f>ROUND('[3]Ежедн ж.д. '!R89*1.4*20,0)</f>
        <v>5796</v>
      </c>
      <c r="E84" s="97">
        <f>ROUND('[3]Ежедн ж.д. '!R89*1.4*25,0)</f>
        <v>7245</v>
      </c>
      <c r="F84" s="97">
        <f>ROUND('[3]Ежедн ж.д. '!R89*42,0)</f>
        <v>8694</v>
      </c>
      <c r="G84" s="97">
        <f>ROUND('[3]Ежедн ж.д. '!R89*42*2,0)</f>
        <v>17388</v>
      </c>
      <c r="H84" s="97">
        <f>ROUND('[3]Ежедн ж.д. '!R89*42*3,0)</f>
        <v>26082</v>
      </c>
      <c r="I84" s="97">
        <f>ROUND('[3]Ежедн ж.д. '!R89*42*4,0)</f>
        <v>34776</v>
      </c>
      <c r="J84" s="97">
        <f>ROUND('[3]Ежедн ж.д. '!R89*42*5,0)</f>
        <v>43470</v>
      </c>
      <c r="K84" s="97">
        <f>ROUND('[3]Ежедн ж.д. '!R89*42*6,0)</f>
        <v>52164</v>
      </c>
      <c r="L84" s="97">
        <f>ROUND('[3]Ежедн ж.д. '!R89*42*12,0)</f>
        <v>104328</v>
      </c>
      <c r="M84" s="98"/>
    </row>
    <row r="85" spans="1:13" ht="18.75">
      <c r="A85" s="96">
        <v>82</v>
      </c>
      <c r="B85" s="97">
        <f>ROUND('[3]Ежедн ж.д. '!R90*1.4*10,0)</f>
        <v>2898</v>
      </c>
      <c r="C85" s="97">
        <f>ROUND('[3]Ежедн ж.д. '!R90*1.4*15,0)</f>
        <v>4347</v>
      </c>
      <c r="D85" s="97">
        <f>ROUND('[3]Ежедн ж.д. '!R90*1.4*20,0)</f>
        <v>5796</v>
      </c>
      <c r="E85" s="97">
        <f>ROUND('[3]Ежедн ж.д. '!R90*1.4*25,0)</f>
        <v>7245</v>
      </c>
      <c r="F85" s="97">
        <f>ROUND('[3]Ежедн ж.д. '!R90*42,0)</f>
        <v>8694</v>
      </c>
      <c r="G85" s="97">
        <f>ROUND('[3]Ежедн ж.д. '!R90*42*2,0)</f>
        <v>17388</v>
      </c>
      <c r="H85" s="97">
        <f>ROUND('[3]Ежедн ж.д. '!R90*42*3,0)</f>
        <v>26082</v>
      </c>
      <c r="I85" s="97">
        <f>ROUND('[3]Ежедн ж.д. '!R90*42*4,0)</f>
        <v>34776</v>
      </c>
      <c r="J85" s="97">
        <f>ROUND('[3]Ежедн ж.д. '!R90*42*5,0)</f>
        <v>43470</v>
      </c>
      <c r="K85" s="97">
        <f>ROUND('[3]Ежедн ж.д. '!R90*42*6,0)</f>
        <v>52164</v>
      </c>
      <c r="L85" s="97">
        <f>ROUND('[3]Ежедн ж.д. '!R90*42*12,0)</f>
        <v>104328</v>
      </c>
      <c r="M85" s="98"/>
    </row>
    <row r="86" spans="1:13" ht="18.75">
      <c r="A86" s="96">
        <v>83</v>
      </c>
      <c r="B86" s="97">
        <f>ROUND('[3]Ежедн ж.д. '!R91*1.4*10,0)</f>
        <v>2898</v>
      </c>
      <c r="C86" s="97">
        <f>ROUND('[3]Ежедн ж.д. '!R91*1.4*15,0)</f>
        <v>4347</v>
      </c>
      <c r="D86" s="97">
        <f>ROUND('[3]Ежедн ж.д. '!R91*1.4*20,0)</f>
        <v>5796</v>
      </c>
      <c r="E86" s="97">
        <f>ROUND('[3]Ежедн ж.д. '!R91*1.4*25,0)</f>
        <v>7245</v>
      </c>
      <c r="F86" s="97">
        <f>ROUND('[3]Ежедн ж.д. '!R91*42,0)</f>
        <v>8694</v>
      </c>
      <c r="G86" s="97">
        <f>ROUND('[3]Ежедн ж.д. '!R91*42*2,0)</f>
        <v>17388</v>
      </c>
      <c r="H86" s="97">
        <f>ROUND('[3]Ежедн ж.д. '!R91*42*3,0)</f>
        <v>26082</v>
      </c>
      <c r="I86" s="97">
        <f>ROUND('[3]Ежедн ж.д. '!R91*42*4,0)</f>
        <v>34776</v>
      </c>
      <c r="J86" s="97">
        <f>ROUND('[3]Ежедн ж.д. '!R91*42*5,0)</f>
        <v>43470</v>
      </c>
      <c r="K86" s="97">
        <f>ROUND('[3]Ежедн ж.д. '!R91*42*6,0)</f>
        <v>52164</v>
      </c>
      <c r="L86" s="97">
        <f>ROUND('[3]Ежедн ж.д. '!R91*42*12,0)</f>
        <v>104328</v>
      </c>
      <c r="M86" s="98"/>
    </row>
    <row r="87" spans="1:13" ht="18.75">
      <c r="A87" s="96">
        <v>84</v>
      </c>
      <c r="B87" s="97">
        <f>ROUND('[3]Ежедн ж.д. '!R92*1.4*10,0)</f>
        <v>2898</v>
      </c>
      <c r="C87" s="97">
        <f>ROUND('[3]Ежедн ж.д. '!R92*1.4*15,0)</f>
        <v>4347</v>
      </c>
      <c r="D87" s="97">
        <f>ROUND('[3]Ежедн ж.д. '!R92*1.4*20,0)</f>
        <v>5796</v>
      </c>
      <c r="E87" s="97">
        <f>ROUND('[3]Ежедн ж.д. '!R92*1.4*25,0)</f>
        <v>7245</v>
      </c>
      <c r="F87" s="97">
        <f>ROUND('[3]Ежедн ж.д. '!R92*42,0)</f>
        <v>8694</v>
      </c>
      <c r="G87" s="97">
        <f>ROUND('[3]Ежедн ж.д. '!R92*42*2,0)</f>
        <v>17388</v>
      </c>
      <c r="H87" s="97">
        <f>ROUND('[3]Ежедн ж.д. '!R92*42*3,0)</f>
        <v>26082</v>
      </c>
      <c r="I87" s="97">
        <f>ROUND('[3]Ежедн ж.д. '!R92*42*4,0)</f>
        <v>34776</v>
      </c>
      <c r="J87" s="97">
        <f>ROUND('[3]Ежедн ж.д. '!R92*42*5,0)</f>
        <v>43470</v>
      </c>
      <c r="K87" s="97">
        <f>ROUND('[3]Ежедн ж.д. '!R92*42*6,0)</f>
        <v>52164</v>
      </c>
      <c r="L87" s="97">
        <f>ROUND('[3]Ежедн ж.д. '!R92*42*12,0)</f>
        <v>104328</v>
      </c>
      <c r="M87" s="98"/>
    </row>
    <row r="88" spans="1:13" ht="18.75">
      <c r="A88" s="96">
        <v>85</v>
      </c>
      <c r="B88" s="97">
        <f>ROUND('[3]Ежедн ж.д. '!R93*1.4*10,0)</f>
        <v>2898</v>
      </c>
      <c r="C88" s="97">
        <f>ROUND('[3]Ежедн ж.д. '!R93*1.4*15,0)</f>
        <v>4347</v>
      </c>
      <c r="D88" s="97">
        <f>ROUND('[3]Ежедн ж.д. '!R93*1.4*20,0)</f>
        <v>5796</v>
      </c>
      <c r="E88" s="97">
        <f>ROUND('[3]Ежедн ж.д. '!R93*1.4*25,0)</f>
        <v>7245</v>
      </c>
      <c r="F88" s="97">
        <f>ROUND('[3]Ежедн ж.д. '!R93*42,0)</f>
        <v>8694</v>
      </c>
      <c r="G88" s="97">
        <f>ROUND('[3]Ежедн ж.д. '!R93*42*2,0)</f>
        <v>17388</v>
      </c>
      <c r="H88" s="97">
        <f>ROUND('[3]Ежедн ж.д. '!R93*42*3,0)</f>
        <v>26082</v>
      </c>
      <c r="I88" s="97">
        <f>ROUND('[3]Ежедн ж.д. '!R93*42*4,0)</f>
        <v>34776</v>
      </c>
      <c r="J88" s="97">
        <f>ROUND('[3]Ежедн ж.д. '!R93*42*5,0)</f>
        <v>43470</v>
      </c>
      <c r="K88" s="97">
        <f>ROUND('[3]Ежедн ж.д. '!R93*42*6,0)</f>
        <v>52164</v>
      </c>
      <c r="L88" s="97">
        <f>ROUND('[3]Ежедн ж.д. '!R93*42*12,0)</f>
        <v>104328</v>
      </c>
      <c r="M88" s="98"/>
    </row>
    <row r="89" spans="1:13" ht="18.75">
      <c r="A89" s="96">
        <v>86</v>
      </c>
      <c r="B89" s="97">
        <f>ROUND('[3]Ежедн ж.д. '!R94*1.4*10,0)</f>
        <v>2898</v>
      </c>
      <c r="C89" s="97">
        <f>ROUND('[3]Ежедн ж.д. '!R94*1.4*15,0)</f>
        <v>4347</v>
      </c>
      <c r="D89" s="97">
        <f>ROUND('[3]Ежедн ж.д. '!R94*1.4*20,0)</f>
        <v>5796</v>
      </c>
      <c r="E89" s="97">
        <f>ROUND('[3]Ежедн ж.д. '!R94*1.4*25,0)</f>
        <v>7245</v>
      </c>
      <c r="F89" s="97">
        <f>ROUND('[3]Ежедн ж.д. '!R94*42,0)</f>
        <v>8694</v>
      </c>
      <c r="G89" s="97">
        <f>ROUND('[3]Ежедн ж.д. '!R94*42*2,0)</f>
        <v>17388</v>
      </c>
      <c r="H89" s="97">
        <f>ROUND('[3]Ежедн ж.д. '!R94*42*3,0)</f>
        <v>26082</v>
      </c>
      <c r="I89" s="97">
        <f>ROUND('[3]Ежедн ж.д. '!R94*42*4,0)</f>
        <v>34776</v>
      </c>
      <c r="J89" s="97">
        <f>ROUND('[3]Ежедн ж.д. '!R94*42*5,0)</f>
        <v>43470</v>
      </c>
      <c r="K89" s="97">
        <f>ROUND('[3]Ежедн ж.д. '!R94*42*6,0)</f>
        <v>52164</v>
      </c>
      <c r="L89" s="97">
        <f>ROUND('[3]Ежедн ж.д. '!R94*42*12,0)</f>
        <v>104328</v>
      </c>
      <c r="M89" s="98"/>
    </row>
    <row r="90" spans="1:13" ht="18.75">
      <c r="A90" s="96">
        <v>87</v>
      </c>
      <c r="B90" s="97">
        <f>ROUND('[3]Ежедн ж.д. '!R95*1.4*10,0)</f>
        <v>2898</v>
      </c>
      <c r="C90" s="97">
        <f>ROUND('[3]Ежедн ж.д. '!R95*1.4*15,0)</f>
        <v>4347</v>
      </c>
      <c r="D90" s="97">
        <f>ROUND('[3]Ежедн ж.д. '!R95*1.4*20,0)</f>
        <v>5796</v>
      </c>
      <c r="E90" s="97">
        <f>ROUND('[3]Ежедн ж.д. '!R95*1.4*25,0)</f>
        <v>7245</v>
      </c>
      <c r="F90" s="97">
        <f>ROUND('[3]Ежедн ж.д. '!R95*42,0)</f>
        <v>8694</v>
      </c>
      <c r="G90" s="97">
        <f>ROUND('[3]Ежедн ж.д. '!R95*42*2,0)</f>
        <v>17388</v>
      </c>
      <c r="H90" s="97">
        <f>ROUND('[3]Ежедн ж.д. '!R95*42*3,0)</f>
        <v>26082</v>
      </c>
      <c r="I90" s="97">
        <f>ROUND('[3]Ежедн ж.д. '!R95*42*4,0)</f>
        <v>34776</v>
      </c>
      <c r="J90" s="97">
        <f>ROUND('[3]Ежедн ж.д. '!R95*42*5,0)</f>
        <v>43470</v>
      </c>
      <c r="K90" s="97">
        <f>ROUND('[3]Ежедн ж.д. '!R95*42*6,0)</f>
        <v>52164</v>
      </c>
      <c r="L90" s="97">
        <f>ROUND('[3]Ежедн ж.д. '!R95*42*12,0)</f>
        <v>104328</v>
      </c>
      <c r="M90" s="98"/>
    </row>
    <row r="91" spans="1:13" ht="18.75">
      <c r="A91" s="96">
        <v>88</v>
      </c>
      <c r="B91" s="97">
        <f>ROUND('[3]Ежедн ж.д. '!R96*1.4*10,0)</f>
        <v>2898</v>
      </c>
      <c r="C91" s="97">
        <f>ROUND('[3]Ежедн ж.д. '!R96*1.4*15,0)</f>
        <v>4347</v>
      </c>
      <c r="D91" s="97">
        <f>ROUND('[3]Ежедн ж.д. '!R96*1.4*20,0)</f>
        <v>5796</v>
      </c>
      <c r="E91" s="97">
        <f>ROUND('[3]Ежедн ж.д. '!R96*1.4*25,0)</f>
        <v>7245</v>
      </c>
      <c r="F91" s="97">
        <f>ROUND('[3]Ежедн ж.д. '!R96*42,0)</f>
        <v>8694</v>
      </c>
      <c r="G91" s="97">
        <f>ROUND('[3]Ежедн ж.д. '!R96*42*2,0)</f>
        <v>17388</v>
      </c>
      <c r="H91" s="97">
        <f>ROUND('[3]Ежедн ж.д. '!R96*42*3,0)</f>
        <v>26082</v>
      </c>
      <c r="I91" s="97">
        <f>ROUND('[3]Ежедн ж.д. '!R96*42*4,0)</f>
        <v>34776</v>
      </c>
      <c r="J91" s="97">
        <f>ROUND('[3]Ежедн ж.д. '!R96*42*5,0)</f>
        <v>43470</v>
      </c>
      <c r="K91" s="97">
        <f>ROUND('[3]Ежедн ж.д. '!R96*42*6,0)</f>
        <v>52164</v>
      </c>
      <c r="L91" s="97">
        <f>ROUND('[3]Ежедн ж.д. '!R96*42*12,0)</f>
        <v>104328</v>
      </c>
      <c r="M91" s="98"/>
    </row>
    <row r="92" spans="1:13" ht="18.75">
      <c r="A92" s="96">
        <v>89</v>
      </c>
      <c r="B92" s="97">
        <f>ROUND('[3]Ежедн ж.д. '!R97*1.4*10,0)</f>
        <v>2898</v>
      </c>
      <c r="C92" s="97">
        <f>ROUND('[3]Ежедн ж.д. '!R97*1.4*15,0)</f>
        <v>4347</v>
      </c>
      <c r="D92" s="97">
        <f>ROUND('[3]Ежедн ж.д. '!R97*1.4*20,0)</f>
        <v>5796</v>
      </c>
      <c r="E92" s="97">
        <f>ROUND('[3]Ежедн ж.д. '!R97*1.4*25,0)</f>
        <v>7245</v>
      </c>
      <c r="F92" s="97">
        <f>ROUND('[3]Ежедн ж.д. '!R97*42,0)</f>
        <v>8694</v>
      </c>
      <c r="G92" s="97">
        <f>ROUND('[3]Ежедн ж.д. '!R97*42*2,0)</f>
        <v>17388</v>
      </c>
      <c r="H92" s="97">
        <f>ROUND('[3]Ежедн ж.д. '!R97*42*3,0)</f>
        <v>26082</v>
      </c>
      <c r="I92" s="97">
        <f>ROUND('[3]Ежедн ж.д. '!R97*42*4,0)</f>
        <v>34776</v>
      </c>
      <c r="J92" s="97">
        <f>ROUND('[3]Ежедн ж.д. '!R97*42*5,0)</f>
        <v>43470</v>
      </c>
      <c r="K92" s="97">
        <f>ROUND('[3]Ежедн ж.д. '!R97*42*6,0)</f>
        <v>52164</v>
      </c>
      <c r="L92" s="97">
        <f>ROUND('[3]Ежедн ж.д. '!R97*42*12,0)</f>
        <v>104328</v>
      </c>
      <c r="M92" s="98"/>
    </row>
    <row r="93" spans="1:13" s="100" customFormat="1" ht="18.75">
      <c r="A93" s="38">
        <v>90</v>
      </c>
      <c r="B93" s="39">
        <f>ROUND('[3]Ежедн ж.д. '!R98*1.4*10,0)</f>
        <v>2898</v>
      </c>
      <c r="C93" s="39">
        <f>ROUND('[3]Ежедн ж.д. '!R98*1.4*15,0)</f>
        <v>4347</v>
      </c>
      <c r="D93" s="39">
        <f>ROUND('[3]Ежедн ж.д. '!R98*1.4*20,0)</f>
        <v>5796</v>
      </c>
      <c r="E93" s="39">
        <f>ROUND('[3]Ежедн ж.д. '!R98*1.4*25,0)</f>
        <v>7245</v>
      </c>
      <c r="F93" s="39">
        <f>ROUND('[3]Ежедн ж.д. '!R98*42,0)</f>
        <v>8694</v>
      </c>
      <c r="G93" s="39">
        <f>ROUND('[3]Ежедн ж.д. '!R98*42*2,0)</f>
        <v>17388</v>
      </c>
      <c r="H93" s="39">
        <f>ROUND('[3]Ежедн ж.д. '!R98*42*3,0)</f>
        <v>26082</v>
      </c>
      <c r="I93" s="39">
        <f>ROUND('[3]Ежедн ж.д. '!R98*42*4,0)</f>
        <v>34776</v>
      </c>
      <c r="J93" s="39">
        <f>ROUND('[3]Ежедн ж.д. '!R98*42*5,0)</f>
        <v>43470</v>
      </c>
      <c r="K93" s="39">
        <f>ROUND('[3]Ежедн ж.д. '!R98*42*6,0)</f>
        <v>52164</v>
      </c>
      <c r="L93" s="39">
        <f>ROUND('[3]Ежедн ж.д. '!R98*42*12,0)</f>
        <v>104328</v>
      </c>
      <c r="M93" s="51"/>
    </row>
    <row r="94" spans="1:13" ht="18.75">
      <c r="A94" s="96">
        <v>91</v>
      </c>
      <c r="B94" s="97">
        <f>ROUND('[3]Ежедн ж.д. '!R99*1.4*10,0)</f>
        <v>3220</v>
      </c>
      <c r="C94" s="97">
        <f>ROUND('[3]Ежедн ж.д. '!R99*1.4*15,0)</f>
        <v>4830</v>
      </c>
      <c r="D94" s="97">
        <f>ROUND('[3]Ежедн ж.д. '!R99*1.4*20,0)</f>
        <v>6440</v>
      </c>
      <c r="E94" s="97">
        <f>ROUND('[3]Ежедн ж.д. '!R99*1.4*25,0)</f>
        <v>8050</v>
      </c>
      <c r="F94" s="97">
        <f>ROUND('[3]Ежедн ж.д. '!R99*42,0)</f>
        <v>9660</v>
      </c>
      <c r="G94" s="97">
        <f>ROUND('[3]Ежедн ж.д. '!R99*42*2,0)</f>
        <v>19320</v>
      </c>
      <c r="H94" s="97">
        <f>ROUND('[3]Ежедн ж.д. '!R99*42*3,0)</f>
        <v>28980</v>
      </c>
      <c r="I94" s="97">
        <f>ROUND('[3]Ежедн ж.д. '!R99*42*4,0)</f>
        <v>38640</v>
      </c>
      <c r="J94" s="97">
        <f>ROUND('[3]Ежедн ж.д. '!R99*42*5,0)</f>
        <v>48300</v>
      </c>
      <c r="K94" s="97">
        <f>ROUND('[3]Ежедн ж.д. '!R99*42*6,0)</f>
        <v>57960</v>
      </c>
      <c r="L94" s="97">
        <f>ROUND('[3]Ежедн ж.д. '!R99*42*12,0)</f>
        <v>115920</v>
      </c>
      <c r="M94" s="98"/>
    </row>
    <row r="95" spans="1:13" ht="18.75">
      <c r="A95" s="96">
        <v>92</v>
      </c>
      <c r="B95" s="97">
        <f>ROUND('[3]Ежедн ж.д. '!R100*1.4*10,0)</f>
        <v>3220</v>
      </c>
      <c r="C95" s="97">
        <f>ROUND('[3]Ежедн ж.д. '!R100*1.4*15,0)</f>
        <v>4830</v>
      </c>
      <c r="D95" s="97">
        <f>ROUND('[3]Ежедн ж.д. '!R100*1.4*20,0)</f>
        <v>6440</v>
      </c>
      <c r="E95" s="97">
        <f>ROUND('[3]Ежедн ж.д. '!R100*1.4*25,0)</f>
        <v>8050</v>
      </c>
      <c r="F95" s="97">
        <f>ROUND('[3]Ежедн ж.д. '!R100*42,0)</f>
        <v>9660</v>
      </c>
      <c r="G95" s="97">
        <f>ROUND('[3]Ежедн ж.д. '!R100*42*2,0)</f>
        <v>19320</v>
      </c>
      <c r="H95" s="97">
        <f>ROUND('[3]Ежедн ж.д. '!R100*42*3,0)</f>
        <v>28980</v>
      </c>
      <c r="I95" s="97">
        <f>ROUND('[3]Ежедн ж.д. '!R100*42*4,0)</f>
        <v>38640</v>
      </c>
      <c r="J95" s="97">
        <f>ROUND('[3]Ежедн ж.д. '!R100*42*5,0)</f>
        <v>48300</v>
      </c>
      <c r="K95" s="97">
        <f>ROUND('[3]Ежедн ж.д. '!R100*42*6,0)</f>
        <v>57960</v>
      </c>
      <c r="L95" s="97">
        <f>ROUND('[3]Ежедн ж.д. '!R100*42*12,0)</f>
        <v>115920</v>
      </c>
      <c r="M95" s="98"/>
    </row>
    <row r="96" spans="1:13" ht="18.75">
      <c r="A96" s="96">
        <v>93</v>
      </c>
      <c r="B96" s="97">
        <f>ROUND('[3]Ежедн ж.д. '!R101*1.4*10,0)</f>
        <v>3220</v>
      </c>
      <c r="C96" s="97">
        <f>ROUND('[3]Ежедн ж.д. '!R101*1.4*15,0)</f>
        <v>4830</v>
      </c>
      <c r="D96" s="97">
        <f>ROUND('[3]Ежедн ж.д. '!R101*1.4*20,0)</f>
        <v>6440</v>
      </c>
      <c r="E96" s="97">
        <f>ROUND('[3]Ежедн ж.д. '!R101*1.4*25,0)</f>
        <v>8050</v>
      </c>
      <c r="F96" s="97">
        <f>ROUND('[3]Ежедн ж.д. '!R101*42,0)</f>
        <v>9660</v>
      </c>
      <c r="G96" s="97">
        <f>ROUND('[3]Ежедн ж.д. '!R101*42*2,0)</f>
        <v>19320</v>
      </c>
      <c r="H96" s="97">
        <f>ROUND('[3]Ежедн ж.д. '!R101*42*3,0)</f>
        <v>28980</v>
      </c>
      <c r="I96" s="97">
        <f>ROUND('[3]Ежедн ж.д. '!R101*42*4,0)</f>
        <v>38640</v>
      </c>
      <c r="J96" s="97">
        <f>ROUND('[3]Ежедн ж.д. '!R101*42*5,0)</f>
        <v>48300</v>
      </c>
      <c r="K96" s="97">
        <f>ROUND('[3]Ежедн ж.д. '!R101*42*6,0)</f>
        <v>57960</v>
      </c>
      <c r="L96" s="97">
        <f>ROUND('[3]Ежедн ж.д. '!R101*42*12,0)</f>
        <v>115920</v>
      </c>
      <c r="M96" s="98"/>
    </row>
    <row r="97" spans="1:13" ht="18.75">
      <c r="A97" s="96">
        <v>94</v>
      </c>
      <c r="B97" s="97">
        <f>ROUND('[3]Ежедн ж.д. '!R102*1.4*10,0)</f>
        <v>3220</v>
      </c>
      <c r="C97" s="97">
        <f>ROUND('[3]Ежедн ж.д. '!R102*1.4*15,0)</f>
        <v>4830</v>
      </c>
      <c r="D97" s="97">
        <f>ROUND('[3]Ежедн ж.д. '!R102*1.4*20,0)</f>
        <v>6440</v>
      </c>
      <c r="E97" s="97">
        <f>ROUND('[3]Ежедн ж.д. '!R102*1.4*25,0)</f>
        <v>8050</v>
      </c>
      <c r="F97" s="97">
        <f>ROUND('[3]Ежедн ж.д. '!R102*42,0)</f>
        <v>9660</v>
      </c>
      <c r="G97" s="97">
        <f>ROUND('[3]Ежедн ж.д. '!R102*42*2,0)</f>
        <v>19320</v>
      </c>
      <c r="H97" s="97">
        <f>ROUND('[3]Ежедн ж.д. '!R102*42*3,0)</f>
        <v>28980</v>
      </c>
      <c r="I97" s="97">
        <f>ROUND('[3]Ежедн ж.д. '!R102*42*4,0)</f>
        <v>38640</v>
      </c>
      <c r="J97" s="97">
        <f>ROUND('[3]Ежедн ж.д. '!R102*42*5,0)</f>
        <v>48300</v>
      </c>
      <c r="K97" s="97">
        <f>ROUND('[3]Ежедн ж.д. '!R102*42*6,0)</f>
        <v>57960</v>
      </c>
      <c r="L97" s="97">
        <f>ROUND('[3]Ежедн ж.д. '!R102*42*12,0)</f>
        <v>115920</v>
      </c>
      <c r="M97" s="98"/>
    </row>
    <row r="98" spans="1:13" ht="18.75">
      <c r="A98" s="96">
        <v>95</v>
      </c>
      <c r="B98" s="97">
        <f>ROUND('[3]Ежедн ж.д. '!R103*1.4*10,0)</f>
        <v>3220</v>
      </c>
      <c r="C98" s="97">
        <f>ROUND('[3]Ежедн ж.д. '!R103*1.4*15,0)</f>
        <v>4830</v>
      </c>
      <c r="D98" s="97">
        <f>ROUND('[3]Ежедн ж.д. '!R103*1.4*20,0)</f>
        <v>6440</v>
      </c>
      <c r="E98" s="97">
        <f>ROUND('[3]Ежедн ж.д. '!R103*1.4*25,0)</f>
        <v>8050</v>
      </c>
      <c r="F98" s="97">
        <f>ROUND('[3]Ежедн ж.д. '!R103*42,0)</f>
        <v>9660</v>
      </c>
      <c r="G98" s="97">
        <f>ROUND('[3]Ежедн ж.д. '!R103*42*2,0)</f>
        <v>19320</v>
      </c>
      <c r="H98" s="97">
        <f>ROUND('[3]Ежедн ж.д. '!R103*42*3,0)</f>
        <v>28980</v>
      </c>
      <c r="I98" s="97">
        <f>ROUND('[3]Ежедн ж.д. '!R103*42*4,0)</f>
        <v>38640</v>
      </c>
      <c r="J98" s="97">
        <f>ROUND('[3]Ежедн ж.д. '!R103*42*5,0)</f>
        <v>48300</v>
      </c>
      <c r="K98" s="97">
        <f>ROUND('[3]Ежедн ж.д. '!R103*42*6,0)</f>
        <v>57960</v>
      </c>
      <c r="L98" s="97">
        <f>ROUND('[3]Ежедн ж.д. '!R103*42*12,0)</f>
        <v>115920</v>
      </c>
      <c r="M98" s="98"/>
    </row>
    <row r="99" spans="1:13" ht="18.75">
      <c r="A99" s="96">
        <v>96</v>
      </c>
      <c r="B99" s="97">
        <f>ROUND('[3]Ежедн ж.д. '!R104*1.4*10,0)</f>
        <v>3220</v>
      </c>
      <c r="C99" s="97">
        <f>ROUND('[3]Ежедн ж.д. '!R104*1.4*15,0)</f>
        <v>4830</v>
      </c>
      <c r="D99" s="97">
        <f>ROUND('[3]Ежедн ж.д. '!R104*1.4*20,0)</f>
        <v>6440</v>
      </c>
      <c r="E99" s="97">
        <f>ROUND('[3]Ежедн ж.д. '!R104*1.4*25,0)</f>
        <v>8050</v>
      </c>
      <c r="F99" s="97">
        <f>ROUND('[3]Ежедн ж.д. '!R104*42,0)</f>
        <v>9660</v>
      </c>
      <c r="G99" s="97">
        <f>ROUND('[3]Ежедн ж.д. '!R104*42*2,0)</f>
        <v>19320</v>
      </c>
      <c r="H99" s="97">
        <f>ROUND('[3]Ежедн ж.д. '!R104*42*3,0)</f>
        <v>28980</v>
      </c>
      <c r="I99" s="97">
        <f>ROUND('[3]Ежедн ж.д. '!R104*42*4,0)</f>
        <v>38640</v>
      </c>
      <c r="J99" s="97">
        <f>ROUND('[3]Ежедн ж.д. '!R104*42*5,0)</f>
        <v>48300</v>
      </c>
      <c r="K99" s="97">
        <f>ROUND('[3]Ежедн ж.д. '!R104*42*6,0)</f>
        <v>57960</v>
      </c>
      <c r="L99" s="97">
        <f>ROUND('[3]Ежедн ж.д. '!R104*42*12,0)</f>
        <v>115920</v>
      </c>
      <c r="M99" s="98"/>
    </row>
    <row r="100" spans="1:13" ht="18.75">
      <c r="A100" s="96">
        <v>97</v>
      </c>
      <c r="B100" s="97">
        <f>ROUND('[3]Ежедн ж.д. '!R105*1.4*10,0)</f>
        <v>3220</v>
      </c>
      <c r="C100" s="97">
        <f>ROUND('[3]Ежедн ж.д. '!R105*1.4*15,0)</f>
        <v>4830</v>
      </c>
      <c r="D100" s="97">
        <f>ROUND('[3]Ежедн ж.д. '!R105*1.4*20,0)</f>
        <v>6440</v>
      </c>
      <c r="E100" s="97">
        <f>ROUND('[3]Ежедн ж.д. '!R105*1.4*25,0)</f>
        <v>8050</v>
      </c>
      <c r="F100" s="97">
        <f>ROUND('[3]Ежедн ж.д. '!R105*42,0)</f>
        <v>9660</v>
      </c>
      <c r="G100" s="97">
        <f>ROUND('[3]Ежедн ж.д. '!R105*42*2,0)</f>
        <v>19320</v>
      </c>
      <c r="H100" s="97">
        <f>ROUND('[3]Ежедн ж.д. '!R105*42*3,0)</f>
        <v>28980</v>
      </c>
      <c r="I100" s="97">
        <f>ROUND('[3]Ежедн ж.д. '!R105*42*4,0)</f>
        <v>38640</v>
      </c>
      <c r="J100" s="97">
        <f>ROUND('[3]Ежедн ж.д. '!R105*42*5,0)</f>
        <v>48300</v>
      </c>
      <c r="K100" s="97">
        <f>ROUND('[3]Ежедн ж.д. '!R105*42*6,0)</f>
        <v>57960</v>
      </c>
      <c r="L100" s="97">
        <f>ROUND('[3]Ежедн ж.д. '!R105*42*12,0)</f>
        <v>115920</v>
      </c>
      <c r="M100" s="98"/>
    </row>
    <row r="101" spans="1:13" ht="18.75">
      <c r="A101" s="96">
        <v>98</v>
      </c>
      <c r="B101" s="97">
        <f>ROUND('[3]Ежедн ж.д. '!R106*1.4*10,0)</f>
        <v>3220</v>
      </c>
      <c r="C101" s="97">
        <f>ROUND('[3]Ежедн ж.д. '!R106*1.4*15,0)</f>
        <v>4830</v>
      </c>
      <c r="D101" s="97">
        <f>ROUND('[3]Ежедн ж.д. '!R106*1.4*20,0)</f>
        <v>6440</v>
      </c>
      <c r="E101" s="97">
        <f>ROUND('[3]Ежедн ж.д. '!R106*1.4*25,0)</f>
        <v>8050</v>
      </c>
      <c r="F101" s="97">
        <f>ROUND('[3]Ежедн ж.д. '!R106*42,0)</f>
        <v>9660</v>
      </c>
      <c r="G101" s="97">
        <f>ROUND('[3]Ежедн ж.д. '!R106*42*2,0)</f>
        <v>19320</v>
      </c>
      <c r="H101" s="97">
        <f>ROUND('[3]Ежедн ж.д. '!R106*42*3,0)</f>
        <v>28980</v>
      </c>
      <c r="I101" s="97">
        <f>ROUND('[3]Ежедн ж.д. '!R106*42*4,0)</f>
        <v>38640</v>
      </c>
      <c r="J101" s="97">
        <f>ROUND('[3]Ежедн ж.д. '!R106*42*5,0)</f>
        <v>48300</v>
      </c>
      <c r="K101" s="97">
        <f>ROUND('[3]Ежедн ж.д. '!R106*42*6,0)</f>
        <v>57960</v>
      </c>
      <c r="L101" s="97">
        <f>ROUND('[3]Ежедн ж.д. '!R106*42*12,0)</f>
        <v>115920</v>
      </c>
      <c r="M101" s="98"/>
    </row>
    <row r="102" spans="1:13" ht="18.75">
      <c r="A102" s="96">
        <v>99</v>
      </c>
      <c r="B102" s="97">
        <f>ROUND('[3]Ежедн ж.д. '!R107*1.4*10,0)</f>
        <v>3220</v>
      </c>
      <c r="C102" s="97">
        <f>ROUND('[3]Ежедн ж.д. '!R107*1.4*15,0)</f>
        <v>4830</v>
      </c>
      <c r="D102" s="97">
        <f>ROUND('[3]Ежедн ж.д. '!R107*1.4*20,0)</f>
        <v>6440</v>
      </c>
      <c r="E102" s="97">
        <f>ROUND('[3]Ежедн ж.д. '!R107*1.4*25,0)</f>
        <v>8050</v>
      </c>
      <c r="F102" s="97">
        <f>ROUND('[3]Ежедн ж.д. '!R107*42,0)</f>
        <v>9660</v>
      </c>
      <c r="G102" s="97">
        <f>ROUND('[3]Ежедн ж.д. '!R107*42*2,0)</f>
        <v>19320</v>
      </c>
      <c r="H102" s="97">
        <f>ROUND('[3]Ежедн ж.д. '!R107*42*3,0)</f>
        <v>28980</v>
      </c>
      <c r="I102" s="97">
        <f>ROUND('[3]Ежедн ж.д. '!R107*42*4,0)</f>
        <v>38640</v>
      </c>
      <c r="J102" s="97">
        <f>ROUND('[3]Ежедн ж.д. '!R107*42*5,0)</f>
        <v>48300</v>
      </c>
      <c r="K102" s="97">
        <f>ROUND('[3]Ежедн ж.д. '!R107*42*6,0)</f>
        <v>57960</v>
      </c>
      <c r="L102" s="97">
        <f>ROUND('[3]Ежедн ж.д. '!R107*42*12,0)</f>
        <v>115920</v>
      </c>
      <c r="M102" s="98"/>
    </row>
    <row r="103" spans="1:13" s="100" customFormat="1" ht="18.75">
      <c r="A103" s="38">
        <v>100</v>
      </c>
      <c r="B103" s="39">
        <f>ROUND('[3]Ежедн ж.д. '!R108*1.4*10,0)</f>
        <v>3220</v>
      </c>
      <c r="C103" s="39">
        <f>ROUND('[3]Ежедн ж.д. '!R108*1.4*15,0)</f>
        <v>4830</v>
      </c>
      <c r="D103" s="39">
        <f>ROUND('[3]Ежедн ж.д. '!R108*1.4*20,0)</f>
        <v>6440</v>
      </c>
      <c r="E103" s="39">
        <f>ROUND('[3]Ежедн ж.д. '!R108*1.4*25,0)</f>
        <v>8050</v>
      </c>
      <c r="F103" s="39">
        <f>ROUND('[3]Ежедн ж.д. '!R108*42,0)</f>
        <v>9660</v>
      </c>
      <c r="G103" s="39">
        <f>ROUND('[3]Ежедн ж.д. '!R108*42*2,0)</f>
        <v>19320</v>
      </c>
      <c r="H103" s="39">
        <f>ROUND('[3]Ежедн ж.д. '!R108*42*3,0)</f>
        <v>28980</v>
      </c>
      <c r="I103" s="39">
        <f>ROUND('[3]Ежедн ж.д. '!R108*42*4,0)</f>
        <v>38640</v>
      </c>
      <c r="J103" s="39">
        <f>ROUND('[3]Ежедн ж.д. '!R108*42*5,0)</f>
        <v>48300</v>
      </c>
      <c r="K103" s="39">
        <f>ROUND('[3]Ежедн ж.д. '!R108*42*6,0)</f>
        <v>57960</v>
      </c>
      <c r="L103" s="39">
        <f>ROUND('[3]Ежедн ж.д. '!R108*42*12,0)</f>
        <v>115920</v>
      </c>
      <c r="M103" s="51"/>
    </row>
    <row r="104" spans="1:13" ht="18.75">
      <c r="A104" s="96">
        <v>101</v>
      </c>
      <c r="B104" s="97">
        <f>ROUND('[3]Ежедн ж.д. '!R109*1.4*10,0)</f>
        <v>3542</v>
      </c>
      <c r="C104" s="97">
        <f>ROUND('[3]Ежедн ж.д. '!R109*1.4*15,0)</f>
        <v>5313</v>
      </c>
      <c r="D104" s="97">
        <f>ROUND('[3]Ежедн ж.д. '!R109*1.4*20,0)</f>
        <v>7084</v>
      </c>
      <c r="E104" s="97">
        <f>ROUND('[3]Ежедн ж.д. '!R109*1.4*25,0)</f>
        <v>8855</v>
      </c>
      <c r="F104" s="97">
        <f>ROUND('[3]Ежедн ж.д. '!R109*42,0)</f>
        <v>10626</v>
      </c>
      <c r="G104" s="97">
        <f>ROUND('[3]Ежедн ж.д. '!R109*42*2,0)</f>
        <v>21252</v>
      </c>
      <c r="H104" s="97">
        <f>ROUND('[3]Ежедн ж.д. '!R109*42*3,0)</f>
        <v>31878</v>
      </c>
      <c r="I104" s="97">
        <f>ROUND('[3]Ежедн ж.д. '!R109*42*4,0)</f>
        <v>42504</v>
      </c>
      <c r="J104" s="97">
        <f>ROUND('[3]Ежедн ж.д. '!R109*42*5,0)</f>
        <v>53130</v>
      </c>
      <c r="K104" s="97">
        <f>ROUND('[3]Ежедн ж.д. '!R109*42*6,0)</f>
        <v>63756</v>
      </c>
      <c r="L104" s="97">
        <f>ROUND('[3]Ежедн ж.д. '!R109*42*12,0)</f>
        <v>127512</v>
      </c>
      <c r="M104" s="98"/>
    </row>
    <row r="105" spans="1:13" ht="18.75">
      <c r="A105" s="96">
        <v>102</v>
      </c>
      <c r="B105" s="97">
        <f>ROUND('[3]Ежедн ж.д. '!R110*1.4*10,0)</f>
        <v>3542</v>
      </c>
      <c r="C105" s="97">
        <f>ROUND('[3]Ежедн ж.д. '!R110*1.4*15,0)</f>
        <v>5313</v>
      </c>
      <c r="D105" s="97">
        <f>ROUND('[3]Ежедн ж.д. '!R110*1.4*20,0)</f>
        <v>7084</v>
      </c>
      <c r="E105" s="97">
        <f>ROUND('[3]Ежедн ж.д. '!R110*1.4*25,0)</f>
        <v>8855</v>
      </c>
      <c r="F105" s="97">
        <f>ROUND('[3]Ежедн ж.д. '!R110*42,0)</f>
        <v>10626</v>
      </c>
      <c r="G105" s="97">
        <f>ROUND('[3]Ежедн ж.д. '!R110*42*2,0)</f>
        <v>21252</v>
      </c>
      <c r="H105" s="97">
        <f>ROUND('[3]Ежедн ж.д. '!R110*42*3,0)</f>
        <v>31878</v>
      </c>
      <c r="I105" s="97">
        <f>ROUND('[3]Ежедн ж.д. '!R110*42*4,0)</f>
        <v>42504</v>
      </c>
      <c r="J105" s="97">
        <f>ROUND('[3]Ежедн ж.д. '!R110*42*5,0)</f>
        <v>53130</v>
      </c>
      <c r="K105" s="97">
        <f>ROUND('[3]Ежедн ж.д. '!R110*42*6,0)</f>
        <v>63756</v>
      </c>
      <c r="L105" s="97">
        <f>ROUND('[3]Ежедн ж.д. '!R110*42*12,0)</f>
        <v>127512</v>
      </c>
      <c r="M105" s="98"/>
    </row>
    <row r="106" spans="1:13" ht="18.75">
      <c r="A106" s="96">
        <v>103</v>
      </c>
      <c r="B106" s="97">
        <f>ROUND('[3]Ежедн ж.д. '!R111*1.4*10,0)</f>
        <v>3542</v>
      </c>
      <c r="C106" s="97">
        <f>ROUND('[3]Ежедн ж.д. '!R111*1.4*15,0)</f>
        <v>5313</v>
      </c>
      <c r="D106" s="97">
        <f>ROUND('[3]Ежедн ж.д. '!R111*1.4*20,0)</f>
        <v>7084</v>
      </c>
      <c r="E106" s="97">
        <f>ROUND('[3]Ежедн ж.д. '!R111*1.4*25,0)</f>
        <v>8855</v>
      </c>
      <c r="F106" s="97">
        <f>ROUND('[3]Ежедн ж.д. '!R111*42,0)</f>
        <v>10626</v>
      </c>
      <c r="G106" s="97">
        <f>ROUND('[3]Ежедн ж.д. '!R111*42*2,0)</f>
        <v>21252</v>
      </c>
      <c r="H106" s="97">
        <f>ROUND('[3]Ежедн ж.д. '!R111*42*3,0)</f>
        <v>31878</v>
      </c>
      <c r="I106" s="97">
        <f>ROUND('[3]Ежедн ж.д. '!R111*42*4,0)</f>
        <v>42504</v>
      </c>
      <c r="J106" s="97">
        <f>ROUND('[3]Ежедн ж.д. '!R111*42*5,0)</f>
        <v>53130</v>
      </c>
      <c r="K106" s="97">
        <f>ROUND('[3]Ежедн ж.д. '!R111*42*6,0)</f>
        <v>63756</v>
      </c>
      <c r="L106" s="97">
        <f>ROUND('[3]Ежедн ж.д. '!R111*42*12,0)</f>
        <v>127512</v>
      </c>
      <c r="M106" s="98"/>
    </row>
    <row r="107" spans="1:13" ht="18.75">
      <c r="A107" s="96">
        <v>104</v>
      </c>
      <c r="B107" s="97">
        <f>ROUND('[3]Ежедн ж.д. '!R112*1.4*10,0)</f>
        <v>3542</v>
      </c>
      <c r="C107" s="97">
        <f>ROUND('[3]Ежедн ж.д. '!R112*1.4*15,0)</f>
        <v>5313</v>
      </c>
      <c r="D107" s="97">
        <f>ROUND('[3]Ежедн ж.д. '!R112*1.4*20,0)</f>
        <v>7084</v>
      </c>
      <c r="E107" s="97">
        <f>ROUND('[3]Ежедн ж.д. '!R112*1.4*25,0)</f>
        <v>8855</v>
      </c>
      <c r="F107" s="97">
        <f>ROUND('[3]Ежедн ж.д. '!R112*42,0)</f>
        <v>10626</v>
      </c>
      <c r="G107" s="97">
        <f>ROUND('[3]Ежедн ж.д. '!R112*42*2,0)</f>
        <v>21252</v>
      </c>
      <c r="H107" s="97">
        <f>ROUND('[3]Ежедн ж.д. '!R112*42*3,0)</f>
        <v>31878</v>
      </c>
      <c r="I107" s="97">
        <f>ROUND('[3]Ежедн ж.д. '!R112*42*4,0)</f>
        <v>42504</v>
      </c>
      <c r="J107" s="97">
        <f>ROUND('[3]Ежедн ж.д. '!R112*42*5,0)</f>
        <v>53130</v>
      </c>
      <c r="K107" s="97">
        <f>ROUND('[3]Ежедн ж.д. '!R112*42*6,0)</f>
        <v>63756</v>
      </c>
      <c r="L107" s="97">
        <f>ROUND('[3]Ежедн ж.д. '!R112*42*12,0)</f>
        <v>127512</v>
      </c>
      <c r="M107" s="98"/>
    </row>
    <row r="108" spans="1:13" ht="18.75">
      <c r="A108" s="96">
        <v>105</v>
      </c>
      <c r="B108" s="97">
        <f>ROUND('[3]Ежедн ж.д. '!R113*1.4*10,0)</f>
        <v>3542</v>
      </c>
      <c r="C108" s="97">
        <f>ROUND('[3]Ежедн ж.д. '!R113*1.4*15,0)</f>
        <v>5313</v>
      </c>
      <c r="D108" s="97">
        <f>ROUND('[3]Ежедн ж.д. '!R113*1.4*20,0)</f>
        <v>7084</v>
      </c>
      <c r="E108" s="97">
        <f>ROUND('[3]Ежедн ж.д. '!R113*1.4*25,0)</f>
        <v>8855</v>
      </c>
      <c r="F108" s="97">
        <f>ROUND('[3]Ежедн ж.д. '!R113*42,0)</f>
        <v>10626</v>
      </c>
      <c r="G108" s="97">
        <f>ROUND('[3]Ежедн ж.д. '!R113*42*2,0)</f>
        <v>21252</v>
      </c>
      <c r="H108" s="97">
        <f>ROUND('[3]Ежедн ж.д. '!R113*42*3,0)</f>
        <v>31878</v>
      </c>
      <c r="I108" s="97">
        <f>ROUND('[3]Ежедн ж.д. '!R113*42*4,0)</f>
        <v>42504</v>
      </c>
      <c r="J108" s="97">
        <f>ROUND('[3]Ежедн ж.д. '!R113*42*5,0)</f>
        <v>53130</v>
      </c>
      <c r="K108" s="97">
        <f>ROUND('[3]Ежедн ж.д. '!R113*42*6,0)</f>
        <v>63756</v>
      </c>
      <c r="L108" s="97">
        <f>ROUND('[3]Ежедн ж.д. '!R113*42*12,0)</f>
        <v>127512</v>
      </c>
      <c r="M108" s="98"/>
    </row>
    <row r="109" spans="1:13" ht="18.75">
      <c r="A109" s="96">
        <v>106</v>
      </c>
      <c r="B109" s="97">
        <f>ROUND('[3]Ежедн ж.д. '!R114*1.4*10,0)</f>
        <v>3542</v>
      </c>
      <c r="C109" s="97">
        <f>ROUND('[3]Ежедн ж.д. '!R114*1.4*15,0)</f>
        <v>5313</v>
      </c>
      <c r="D109" s="97">
        <f>ROUND('[3]Ежедн ж.д. '!R114*1.4*20,0)</f>
        <v>7084</v>
      </c>
      <c r="E109" s="97">
        <f>ROUND('[3]Ежедн ж.д. '!R114*1.4*25,0)</f>
        <v>8855</v>
      </c>
      <c r="F109" s="97">
        <f>ROUND('[3]Ежедн ж.д. '!R114*42,0)</f>
        <v>10626</v>
      </c>
      <c r="G109" s="97">
        <f>ROUND('[3]Ежедн ж.д. '!R114*42*2,0)</f>
        <v>21252</v>
      </c>
      <c r="H109" s="97">
        <f>ROUND('[3]Ежедн ж.д. '!R114*42*3,0)</f>
        <v>31878</v>
      </c>
      <c r="I109" s="97">
        <f>ROUND('[3]Ежедн ж.д. '!R114*42*4,0)</f>
        <v>42504</v>
      </c>
      <c r="J109" s="97">
        <f>ROUND('[3]Ежедн ж.д. '!R114*42*5,0)</f>
        <v>53130</v>
      </c>
      <c r="K109" s="97">
        <f>ROUND('[3]Ежедн ж.д. '!R114*42*6,0)</f>
        <v>63756</v>
      </c>
      <c r="L109" s="97">
        <f>ROUND('[3]Ежедн ж.д. '!R114*42*12,0)</f>
        <v>127512</v>
      </c>
      <c r="M109" s="98"/>
    </row>
    <row r="110" spans="1:13" ht="18.75">
      <c r="A110" s="96">
        <v>107</v>
      </c>
      <c r="B110" s="97">
        <f>ROUND('[3]Ежедн ж.д. '!R115*1.4*10,0)</f>
        <v>3542</v>
      </c>
      <c r="C110" s="97">
        <f>ROUND('[3]Ежедн ж.д. '!R115*1.4*15,0)</f>
        <v>5313</v>
      </c>
      <c r="D110" s="97">
        <f>ROUND('[3]Ежедн ж.д. '!R115*1.4*20,0)</f>
        <v>7084</v>
      </c>
      <c r="E110" s="97">
        <f>ROUND('[3]Ежедн ж.д. '!R115*1.4*25,0)</f>
        <v>8855</v>
      </c>
      <c r="F110" s="97">
        <f>ROUND('[3]Ежедн ж.д. '!R115*42,0)</f>
        <v>10626</v>
      </c>
      <c r="G110" s="97">
        <f>ROUND('[3]Ежедн ж.д. '!R115*42*2,0)</f>
        <v>21252</v>
      </c>
      <c r="H110" s="97">
        <f>ROUND('[3]Ежедн ж.д. '!R115*42*3,0)</f>
        <v>31878</v>
      </c>
      <c r="I110" s="97">
        <f>ROUND('[3]Ежедн ж.д. '!R115*42*4,0)</f>
        <v>42504</v>
      </c>
      <c r="J110" s="97">
        <f>ROUND('[3]Ежедн ж.д. '!R115*42*5,0)</f>
        <v>53130</v>
      </c>
      <c r="K110" s="97">
        <f>ROUND('[3]Ежедн ж.д. '!R115*42*6,0)</f>
        <v>63756</v>
      </c>
      <c r="L110" s="97">
        <f>ROUND('[3]Ежедн ж.д. '!R115*42*12,0)</f>
        <v>127512</v>
      </c>
      <c r="M110" s="98"/>
    </row>
    <row r="111" spans="1:13" ht="18.75">
      <c r="A111" s="96">
        <v>108</v>
      </c>
      <c r="B111" s="97">
        <f>ROUND('[3]Ежедн ж.д. '!R116*1.4*10,0)</f>
        <v>3542</v>
      </c>
      <c r="C111" s="97">
        <f>ROUND('[3]Ежедн ж.д. '!R116*1.4*15,0)</f>
        <v>5313</v>
      </c>
      <c r="D111" s="97">
        <f>ROUND('[3]Ежедн ж.д. '!R116*1.4*20,0)</f>
        <v>7084</v>
      </c>
      <c r="E111" s="97">
        <f>ROUND('[3]Ежедн ж.д. '!R116*1.4*25,0)</f>
        <v>8855</v>
      </c>
      <c r="F111" s="97">
        <f>ROUND('[3]Ежедн ж.д. '!R116*42,0)</f>
        <v>10626</v>
      </c>
      <c r="G111" s="97">
        <f>ROUND('[3]Ежедн ж.д. '!R116*42*2,0)</f>
        <v>21252</v>
      </c>
      <c r="H111" s="97">
        <f>ROUND('[3]Ежедн ж.д. '!R116*42*3,0)</f>
        <v>31878</v>
      </c>
      <c r="I111" s="97">
        <f>ROUND('[3]Ежедн ж.д. '!R116*42*4,0)</f>
        <v>42504</v>
      </c>
      <c r="J111" s="97">
        <f>ROUND('[3]Ежедн ж.д. '!R116*42*5,0)</f>
        <v>53130</v>
      </c>
      <c r="K111" s="97">
        <f>ROUND('[3]Ежедн ж.д. '!R116*42*6,0)</f>
        <v>63756</v>
      </c>
      <c r="L111" s="97">
        <f>ROUND('[3]Ежедн ж.д. '!R116*42*12,0)</f>
        <v>127512</v>
      </c>
      <c r="M111" s="98"/>
    </row>
    <row r="112" spans="1:13" ht="18.75">
      <c r="A112" s="96">
        <v>109</v>
      </c>
      <c r="B112" s="97">
        <f>ROUND('[3]Ежедн ж.д. '!R117*1.4*10,0)</f>
        <v>3542</v>
      </c>
      <c r="C112" s="97">
        <f>ROUND('[3]Ежедн ж.д. '!R117*1.4*15,0)</f>
        <v>5313</v>
      </c>
      <c r="D112" s="97">
        <f>ROUND('[3]Ежедн ж.д. '!R117*1.4*20,0)</f>
        <v>7084</v>
      </c>
      <c r="E112" s="97">
        <f>ROUND('[3]Ежедн ж.д. '!R117*1.4*25,0)</f>
        <v>8855</v>
      </c>
      <c r="F112" s="97">
        <f>ROUND('[3]Ежедн ж.д. '!R117*42,0)</f>
        <v>10626</v>
      </c>
      <c r="G112" s="97">
        <f>ROUND('[3]Ежедн ж.д. '!R117*42*2,0)</f>
        <v>21252</v>
      </c>
      <c r="H112" s="97">
        <f>ROUND('[3]Ежедн ж.д. '!R117*42*3,0)</f>
        <v>31878</v>
      </c>
      <c r="I112" s="97">
        <f>ROUND('[3]Ежедн ж.д. '!R117*42*4,0)</f>
        <v>42504</v>
      </c>
      <c r="J112" s="97">
        <f>ROUND('[3]Ежедн ж.д. '!R117*42*5,0)</f>
        <v>53130</v>
      </c>
      <c r="K112" s="97">
        <f>ROUND('[3]Ежедн ж.д. '!R117*42*6,0)</f>
        <v>63756</v>
      </c>
      <c r="L112" s="97">
        <f>ROUND('[3]Ежедн ж.д. '!R117*42*12,0)</f>
        <v>127512</v>
      </c>
      <c r="M112" s="98"/>
    </row>
    <row r="113" spans="1:13" s="100" customFormat="1" ht="18.75">
      <c r="A113" s="38">
        <v>110</v>
      </c>
      <c r="B113" s="39">
        <f>ROUND('[3]Ежедн ж.д. '!R118*1.4*10,0)</f>
        <v>3542</v>
      </c>
      <c r="C113" s="39">
        <f>ROUND('[3]Ежедн ж.д. '!R118*1.4*15,0)</f>
        <v>5313</v>
      </c>
      <c r="D113" s="39">
        <f>ROUND('[3]Ежедн ж.д. '!R118*1.4*20,0)</f>
        <v>7084</v>
      </c>
      <c r="E113" s="39">
        <f>ROUND('[3]Ежедн ж.д. '!R118*1.4*25,0)</f>
        <v>8855</v>
      </c>
      <c r="F113" s="39">
        <f>ROUND('[3]Ежедн ж.д. '!R118*42,0)</f>
        <v>10626</v>
      </c>
      <c r="G113" s="39">
        <f>ROUND('[3]Ежедн ж.д. '!R118*42*2,0)</f>
        <v>21252</v>
      </c>
      <c r="H113" s="39">
        <f>ROUND('[3]Ежедн ж.д. '!R118*42*3,0)</f>
        <v>31878</v>
      </c>
      <c r="I113" s="39">
        <f>ROUND('[3]Ежедн ж.д. '!R118*42*4,0)</f>
        <v>42504</v>
      </c>
      <c r="J113" s="39">
        <f>ROUND('[3]Ежедн ж.д. '!R118*42*5,0)</f>
        <v>53130</v>
      </c>
      <c r="K113" s="39">
        <f>ROUND('[3]Ежедн ж.д. '!R118*42*6,0)</f>
        <v>63756</v>
      </c>
      <c r="L113" s="39">
        <f>ROUND('[3]Ежедн ж.д. '!R118*42*12,0)</f>
        <v>127512</v>
      </c>
      <c r="M113" s="51"/>
    </row>
    <row r="114" spans="1:13" ht="18.75">
      <c r="A114" s="96">
        <v>111</v>
      </c>
      <c r="B114" s="97">
        <f>ROUND('[3]Ежедн ж.д. '!R119*1.4*10,0)</f>
        <v>3864</v>
      </c>
      <c r="C114" s="97">
        <f>ROUND('[3]Ежедн ж.д. '!R119*1.4*15,0)</f>
        <v>5796</v>
      </c>
      <c r="D114" s="97">
        <f>ROUND('[3]Ежедн ж.д. '!R119*1.4*20,0)</f>
        <v>7728</v>
      </c>
      <c r="E114" s="97">
        <f>ROUND('[3]Ежедн ж.д. '!R119*1.4*25,0)</f>
        <v>9660</v>
      </c>
      <c r="F114" s="97">
        <f>ROUND('[3]Ежедн ж.д. '!R119*42,0)</f>
        <v>11592</v>
      </c>
      <c r="G114" s="97">
        <f>ROUND('[3]Ежедн ж.д. '!R119*42*2,0)</f>
        <v>23184</v>
      </c>
      <c r="H114" s="97">
        <f>ROUND('[3]Ежедн ж.д. '!R119*42*3,0)</f>
        <v>34776</v>
      </c>
      <c r="I114" s="97">
        <f>ROUND('[3]Ежедн ж.д. '!R119*42*4,0)</f>
        <v>46368</v>
      </c>
      <c r="J114" s="97">
        <f>ROUND('[3]Ежедн ж.д. '!R119*42*5,0)</f>
        <v>57960</v>
      </c>
      <c r="K114" s="97">
        <f>ROUND('[3]Ежедн ж.д. '!R119*42*6,0)</f>
        <v>69552</v>
      </c>
      <c r="L114" s="97">
        <f>ROUND('[3]Ежедн ж.д. '!R119*42*12,0)</f>
        <v>139104</v>
      </c>
      <c r="M114" s="98"/>
    </row>
    <row r="115" spans="1:13" ht="18.75">
      <c r="A115" s="96">
        <v>112</v>
      </c>
      <c r="B115" s="97">
        <f>ROUND('[3]Ежедн ж.д. '!R120*1.4*10,0)</f>
        <v>3864</v>
      </c>
      <c r="C115" s="97">
        <f>ROUND('[3]Ежедн ж.д. '!R120*1.4*15,0)</f>
        <v>5796</v>
      </c>
      <c r="D115" s="97">
        <f>ROUND('[3]Ежедн ж.д. '!R120*1.4*20,0)</f>
        <v>7728</v>
      </c>
      <c r="E115" s="97">
        <f>ROUND('[3]Ежедн ж.д. '!R120*1.4*25,0)</f>
        <v>9660</v>
      </c>
      <c r="F115" s="97">
        <f>ROUND('[3]Ежедн ж.д. '!R120*42,0)</f>
        <v>11592</v>
      </c>
      <c r="G115" s="97">
        <f>ROUND('[3]Ежедн ж.д. '!R120*42*2,0)</f>
        <v>23184</v>
      </c>
      <c r="H115" s="97">
        <f>ROUND('[3]Ежедн ж.д. '!R120*42*3,0)</f>
        <v>34776</v>
      </c>
      <c r="I115" s="97">
        <f>ROUND('[3]Ежедн ж.д. '!R120*42*4,0)</f>
        <v>46368</v>
      </c>
      <c r="J115" s="97">
        <f>ROUND('[3]Ежедн ж.д. '!R120*42*5,0)</f>
        <v>57960</v>
      </c>
      <c r="K115" s="97">
        <f>ROUND('[3]Ежедн ж.д. '!R120*42*6,0)</f>
        <v>69552</v>
      </c>
      <c r="L115" s="97">
        <f>ROUND('[3]Ежедн ж.д. '!R120*42*12,0)</f>
        <v>139104</v>
      </c>
      <c r="M115" s="98"/>
    </row>
    <row r="116" spans="1:13" ht="18.75">
      <c r="A116" s="96">
        <v>113</v>
      </c>
      <c r="B116" s="97">
        <f>ROUND('[3]Ежедн ж.д. '!R121*1.4*10,0)</f>
        <v>3864</v>
      </c>
      <c r="C116" s="97">
        <f>ROUND('[3]Ежедн ж.д. '!R121*1.4*15,0)</f>
        <v>5796</v>
      </c>
      <c r="D116" s="97">
        <f>ROUND('[3]Ежедн ж.д. '!R121*1.4*20,0)</f>
        <v>7728</v>
      </c>
      <c r="E116" s="97">
        <f>ROUND('[3]Ежедн ж.д. '!R121*1.4*25,0)</f>
        <v>9660</v>
      </c>
      <c r="F116" s="97">
        <f>ROUND('[3]Ежедн ж.д. '!R121*42,0)</f>
        <v>11592</v>
      </c>
      <c r="G116" s="97">
        <f>ROUND('[3]Ежедн ж.д. '!R121*42*2,0)</f>
        <v>23184</v>
      </c>
      <c r="H116" s="97">
        <f>ROUND('[3]Ежедн ж.д. '!R121*42*3,0)</f>
        <v>34776</v>
      </c>
      <c r="I116" s="97">
        <f>ROUND('[3]Ежедн ж.д. '!R121*42*4,0)</f>
        <v>46368</v>
      </c>
      <c r="J116" s="97">
        <f>ROUND('[3]Ежедн ж.д. '!R121*42*5,0)</f>
        <v>57960</v>
      </c>
      <c r="K116" s="97">
        <f>ROUND('[3]Ежедн ж.д. '!R121*42*6,0)</f>
        <v>69552</v>
      </c>
      <c r="L116" s="97">
        <f>ROUND('[3]Ежедн ж.д. '!R121*42*12,0)</f>
        <v>139104</v>
      </c>
      <c r="M116" s="98"/>
    </row>
    <row r="117" spans="1:13" ht="18.75">
      <c r="A117" s="96">
        <v>114</v>
      </c>
      <c r="B117" s="97">
        <f>ROUND('[3]Ежедн ж.д. '!R122*1.4*10,0)</f>
        <v>3864</v>
      </c>
      <c r="C117" s="97">
        <f>ROUND('[3]Ежедн ж.д. '!R122*1.4*15,0)</f>
        <v>5796</v>
      </c>
      <c r="D117" s="97">
        <f>ROUND('[3]Ежедн ж.д. '!R122*1.4*20,0)</f>
        <v>7728</v>
      </c>
      <c r="E117" s="97">
        <f>ROUND('[3]Ежедн ж.д. '!R122*1.4*25,0)</f>
        <v>9660</v>
      </c>
      <c r="F117" s="97">
        <f>ROUND('[3]Ежедн ж.д. '!R122*42,0)</f>
        <v>11592</v>
      </c>
      <c r="G117" s="97">
        <f>ROUND('[3]Ежедн ж.д. '!R122*42*2,0)</f>
        <v>23184</v>
      </c>
      <c r="H117" s="97">
        <f>ROUND('[3]Ежедн ж.д. '!R122*42*3,0)</f>
        <v>34776</v>
      </c>
      <c r="I117" s="97">
        <f>ROUND('[3]Ежедн ж.д. '!R122*42*4,0)</f>
        <v>46368</v>
      </c>
      <c r="J117" s="97">
        <f>ROUND('[3]Ежедн ж.д. '!R122*42*5,0)</f>
        <v>57960</v>
      </c>
      <c r="K117" s="97">
        <f>ROUND('[3]Ежедн ж.д. '!R122*42*6,0)</f>
        <v>69552</v>
      </c>
      <c r="L117" s="97">
        <f>ROUND('[3]Ежедн ж.д. '!R122*42*12,0)</f>
        <v>139104</v>
      </c>
      <c r="M117" s="98"/>
    </row>
    <row r="118" spans="1:13" ht="18.75">
      <c r="A118" s="96">
        <v>115</v>
      </c>
      <c r="B118" s="97">
        <f>ROUND('[3]Ежедн ж.д. '!R123*1.4*10,0)</f>
        <v>3864</v>
      </c>
      <c r="C118" s="97">
        <f>ROUND('[3]Ежедн ж.д. '!R123*1.4*15,0)</f>
        <v>5796</v>
      </c>
      <c r="D118" s="97">
        <f>ROUND('[3]Ежедн ж.д. '!R123*1.4*20,0)</f>
        <v>7728</v>
      </c>
      <c r="E118" s="97">
        <f>ROUND('[3]Ежедн ж.д. '!R123*1.4*25,0)</f>
        <v>9660</v>
      </c>
      <c r="F118" s="97">
        <f>ROUND('[3]Ежедн ж.д. '!R123*42,0)</f>
        <v>11592</v>
      </c>
      <c r="G118" s="97">
        <f>ROUND('[3]Ежедн ж.д. '!R123*42*2,0)</f>
        <v>23184</v>
      </c>
      <c r="H118" s="97">
        <f>ROUND('[3]Ежедн ж.д. '!R123*42*3,0)</f>
        <v>34776</v>
      </c>
      <c r="I118" s="97">
        <f>ROUND('[3]Ежедн ж.д. '!R123*42*4,0)</f>
        <v>46368</v>
      </c>
      <c r="J118" s="97">
        <f>ROUND('[3]Ежедн ж.д. '!R123*42*5,0)</f>
        <v>57960</v>
      </c>
      <c r="K118" s="97">
        <f>ROUND('[3]Ежедн ж.д. '!R123*42*6,0)</f>
        <v>69552</v>
      </c>
      <c r="L118" s="97">
        <f>ROUND('[3]Ежедн ж.д. '!R123*42*12,0)</f>
        <v>139104</v>
      </c>
      <c r="M118" s="98"/>
    </row>
    <row r="119" spans="1:13" ht="18.75">
      <c r="A119" s="96">
        <v>116</v>
      </c>
      <c r="B119" s="97">
        <f>ROUND('[3]Ежедн ж.д. '!R124*1.4*10,0)</f>
        <v>3864</v>
      </c>
      <c r="C119" s="97">
        <f>ROUND('[3]Ежедн ж.д. '!R124*1.4*15,0)</f>
        <v>5796</v>
      </c>
      <c r="D119" s="97">
        <f>ROUND('[3]Ежедн ж.д. '!R124*1.4*20,0)</f>
        <v>7728</v>
      </c>
      <c r="E119" s="97">
        <f>ROUND('[3]Ежедн ж.д. '!R124*1.4*25,0)</f>
        <v>9660</v>
      </c>
      <c r="F119" s="97">
        <f>ROUND('[3]Ежедн ж.д. '!R124*42,0)</f>
        <v>11592</v>
      </c>
      <c r="G119" s="97">
        <f>ROUND('[3]Ежедн ж.д. '!R124*42*2,0)</f>
        <v>23184</v>
      </c>
      <c r="H119" s="97">
        <f>ROUND('[3]Ежедн ж.д. '!R124*42*3,0)</f>
        <v>34776</v>
      </c>
      <c r="I119" s="97">
        <f>ROUND('[3]Ежедн ж.д. '!R124*42*4,0)</f>
        <v>46368</v>
      </c>
      <c r="J119" s="97">
        <f>ROUND('[3]Ежедн ж.д. '!R124*42*5,0)</f>
        <v>57960</v>
      </c>
      <c r="K119" s="97">
        <f>ROUND('[3]Ежедн ж.д. '!R124*42*6,0)</f>
        <v>69552</v>
      </c>
      <c r="L119" s="97">
        <f>ROUND('[3]Ежедн ж.д. '!R124*42*12,0)</f>
        <v>139104</v>
      </c>
      <c r="M119" s="98"/>
    </row>
    <row r="120" spans="1:13" ht="18.75">
      <c r="A120" s="96">
        <v>117</v>
      </c>
      <c r="B120" s="97">
        <f>ROUND('[3]Ежедн ж.д. '!R125*1.4*10,0)</f>
        <v>3864</v>
      </c>
      <c r="C120" s="97">
        <f>ROUND('[3]Ежедн ж.д. '!R125*1.4*15,0)</f>
        <v>5796</v>
      </c>
      <c r="D120" s="97">
        <f>ROUND('[3]Ежедн ж.д. '!R125*1.4*20,0)</f>
        <v>7728</v>
      </c>
      <c r="E120" s="97">
        <f>ROUND('[3]Ежедн ж.д. '!R125*1.4*25,0)</f>
        <v>9660</v>
      </c>
      <c r="F120" s="97">
        <f>ROUND('[3]Ежедн ж.д. '!R125*42,0)</f>
        <v>11592</v>
      </c>
      <c r="G120" s="97">
        <f>ROUND('[3]Ежедн ж.д. '!R125*42*2,0)</f>
        <v>23184</v>
      </c>
      <c r="H120" s="97">
        <f>ROUND('[3]Ежедн ж.д. '!R125*42*3,0)</f>
        <v>34776</v>
      </c>
      <c r="I120" s="97">
        <f>ROUND('[3]Ежедн ж.д. '!R125*42*4,0)</f>
        <v>46368</v>
      </c>
      <c r="J120" s="97">
        <f>ROUND('[3]Ежедн ж.д. '!R125*42*5,0)</f>
        <v>57960</v>
      </c>
      <c r="K120" s="97">
        <f>ROUND('[3]Ежедн ж.д. '!R125*42*6,0)</f>
        <v>69552</v>
      </c>
      <c r="L120" s="97">
        <f>ROUND('[3]Ежедн ж.д. '!R125*42*12,0)</f>
        <v>139104</v>
      </c>
      <c r="M120" s="98"/>
    </row>
    <row r="121" spans="1:13" ht="18.75">
      <c r="A121" s="96">
        <v>118</v>
      </c>
      <c r="B121" s="97">
        <f>ROUND('[3]Ежедн ж.д. '!R126*1.4*10,0)</f>
        <v>3864</v>
      </c>
      <c r="C121" s="97">
        <f>ROUND('[3]Ежедн ж.д. '!R126*1.4*15,0)</f>
        <v>5796</v>
      </c>
      <c r="D121" s="97">
        <f>ROUND('[3]Ежедн ж.д. '!R126*1.4*20,0)</f>
        <v>7728</v>
      </c>
      <c r="E121" s="97">
        <f>ROUND('[3]Ежедн ж.д. '!R126*1.4*25,0)</f>
        <v>9660</v>
      </c>
      <c r="F121" s="97">
        <f>ROUND('[3]Ежедн ж.д. '!R126*42,0)</f>
        <v>11592</v>
      </c>
      <c r="G121" s="97">
        <f>ROUND('[3]Ежедн ж.д. '!R126*42*2,0)</f>
        <v>23184</v>
      </c>
      <c r="H121" s="97">
        <f>ROUND('[3]Ежедн ж.д. '!R126*42*3,0)</f>
        <v>34776</v>
      </c>
      <c r="I121" s="97">
        <f>ROUND('[3]Ежедн ж.д. '!R126*42*4,0)</f>
        <v>46368</v>
      </c>
      <c r="J121" s="97">
        <f>ROUND('[3]Ежедн ж.д. '!R126*42*5,0)</f>
        <v>57960</v>
      </c>
      <c r="K121" s="97">
        <f>ROUND('[3]Ежедн ж.д. '!R126*42*6,0)</f>
        <v>69552</v>
      </c>
      <c r="L121" s="97">
        <f>ROUND('[3]Ежедн ж.д. '!R126*42*12,0)</f>
        <v>139104</v>
      </c>
      <c r="M121" s="98"/>
    </row>
    <row r="122" spans="1:13" ht="18.75">
      <c r="A122" s="96">
        <v>119</v>
      </c>
      <c r="B122" s="97">
        <f>ROUND('[3]Ежедн ж.д. '!R127*1.4*10,0)</f>
        <v>3864</v>
      </c>
      <c r="C122" s="97">
        <f>ROUND('[3]Ежедн ж.д. '!R127*1.4*15,0)</f>
        <v>5796</v>
      </c>
      <c r="D122" s="97">
        <f>ROUND('[3]Ежедн ж.д. '!R127*1.4*20,0)</f>
        <v>7728</v>
      </c>
      <c r="E122" s="97">
        <f>ROUND('[3]Ежедн ж.д. '!R127*1.4*25,0)</f>
        <v>9660</v>
      </c>
      <c r="F122" s="97">
        <f>ROUND('[3]Ежедн ж.д. '!R127*42,0)</f>
        <v>11592</v>
      </c>
      <c r="G122" s="97">
        <f>ROUND('[3]Ежедн ж.д. '!R127*42*2,0)</f>
        <v>23184</v>
      </c>
      <c r="H122" s="97">
        <f>ROUND('[3]Ежедн ж.д. '!R127*42*3,0)</f>
        <v>34776</v>
      </c>
      <c r="I122" s="97">
        <f>ROUND('[3]Ежедн ж.д. '!R127*42*4,0)</f>
        <v>46368</v>
      </c>
      <c r="J122" s="97">
        <f>ROUND('[3]Ежедн ж.д. '!R127*42*5,0)</f>
        <v>57960</v>
      </c>
      <c r="K122" s="97">
        <f>ROUND('[3]Ежедн ж.д. '!R127*42*6,0)</f>
        <v>69552</v>
      </c>
      <c r="L122" s="97">
        <f>ROUND('[3]Ежедн ж.д. '!R127*42*12,0)</f>
        <v>139104</v>
      </c>
      <c r="M122" s="98"/>
    </row>
    <row r="123" spans="1:13" s="100" customFormat="1" ht="18.75">
      <c r="A123" s="38">
        <v>120</v>
      </c>
      <c r="B123" s="39">
        <f>ROUND('[3]Ежедн ж.д. '!R128*1.4*10,0)</f>
        <v>3864</v>
      </c>
      <c r="C123" s="39">
        <f>ROUND('[3]Ежедн ж.д. '!R128*1.4*15,0)</f>
        <v>5796</v>
      </c>
      <c r="D123" s="39">
        <f>ROUND('[3]Ежедн ж.д. '!R128*1.4*20,0)</f>
        <v>7728</v>
      </c>
      <c r="E123" s="39">
        <f>ROUND('[3]Ежедн ж.д. '!R128*1.4*25,0)</f>
        <v>9660</v>
      </c>
      <c r="F123" s="39">
        <f>ROUND('[3]Ежедн ж.д. '!R128*42,0)</f>
        <v>11592</v>
      </c>
      <c r="G123" s="39">
        <f>ROUND('[3]Ежедн ж.д. '!R128*42*2,0)</f>
        <v>23184</v>
      </c>
      <c r="H123" s="39">
        <f>ROUND('[3]Ежедн ж.д. '!R128*42*3,0)</f>
        <v>34776</v>
      </c>
      <c r="I123" s="39">
        <f>ROUND('[3]Ежедн ж.д. '!R128*42*4,0)</f>
        <v>46368</v>
      </c>
      <c r="J123" s="39">
        <f>ROUND('[3]Ежедн ж.д. '!R128*42*5,0)</f>
        <v>57960</v>
      </c>
      <c r="K123" s="39">
        <f>ROUND('[3]Ежедн ж.д. '!R128*42*6,0)</f>
        <v>69552</v>
      </c>
      <c r="L123" s="39">
        <f>ROUND('[3]Ежедн ж.д. '!R128*42*12,0)</f>
        <v>139104</v>
      </c>
      <c r="M123" s="51"/>
    </row>
    <row r="124" spans="1:13" ht="18.75">
      <c r="A124" s="96">
        <v>121</v>
      </c>
      <c r="B124" s="97">
        <f>ROUND('[3]Ежедн ж.д. '!R129*1.4*10,0)</f>
        <v>4186</v>
      </c>
      <c r="C124" s="97">
        <f>ROUND('[3]Ежедн ж.д. '!R129*1.4*15,0)</f>
        <v>6279</v>
      </c>
      <c r="D124" s="97">
        <f>ROUND('[3]Ежедн ж.д. '!R129*1.4*20,0)</f>
        <v>8372</v>
      </c>
      <c r="E124" s="97">
        <f>ROUND('[3]Ежедн ж.д. '!R129*1.4*25,0)</f>
        <v>10465</v>
      </c>
      <c r="F124" s="97">
        <f>ROUND('[3]Ежедн ж.д. '!R129*42,0)</f>
        <v>12558</v>
      </c>
      <c r="G124" s="97">
        <f>ROUND('[3]Ежедн ж.д. '!R129*42*2,0)</f>
        <v>25116</v>
      </c>
      <c r="H124" s="97">
        <f>ROUND('[3]Ежедн ж.д. '!R129*42*3,0)</f>
        <v>37674</v>
      </c>
      <c r="I124" s="97">
        <f>ROUND('[3]Ежедн ж.д. '!R129*42*4,0)</f>
        <v>50232</v>
      </c>
      <c r="J124" s="97">
        <f>ROUND('[3]Ежедн ж.д. '!R129*42*5,0)</f>
        <v>62790</v>
      </c>
      <c r="K124" s="97">
        <f>ROUND('[3]Ежедн ж.д. '!R129*42*6,0)</f>
        <v>75348</v>
      </c>
      <c r="L124" s="97">
        <f>ROUND('[3]Ежедн ж.д. '!R129*42*12,0)</f>
        <v>150696</v>
      </c>
      <c r="M124" s="98"/>
    </row>
    <row r="125" spans="1:13" ht="18.75">
      <c r="A125" s="96">
        <v>122</v>
      </c>
      <c r="B125" s="97">
        <f>ROUND('[3]Ежедн ж.д. '!R130*1.4*10,0)</f>
        <v>4186</v>
      </c>
      <c r="C125" s="97">
        <f>ROUND('[3]Ежедн ж.д. '!R130*1.4*15,0)</f>
        <v>6279</v>
      </c>
      <c r="D125" s="97">
        <f>ROUND('[3]Ежедн ж.д. '!R130*1.4*20,0)</f>
        <v>8372</v>
      </c>
      <c r="E125" s="97">
        <f>ROUND('[3]Ежедн ж.д. '!R130*1.4*25,0)</f>
        <v>10465</v>
      </c>
      <c r="F125" s="97">
        <f>ROUND('[3]Ежедн ж.д. '!R130*42,0)</f>
        <v>12558</v>
      </c>
      <c r="G125" s="97">
        <f>ROUND('[3]Ежедн ж.д. '!R130*42*2,0)</f>
        <v>25116</v>
      </c>
      <c r="H125" s="97">
        <f>ROUND('[3]Ежедн ж.д. '!R130*42*3,0)</f>
        <v>37674</v>
      </c>
      <c r="I125" s="97">
        <f>ROUND('[3]Ежедн ж.д. '!R130*42*4,0)</f>
        <v>50232</v>
      </c>
      <c r="J125" s="97">
        <f>ROUND('[3]Ежедн ж.д. '!R130*42*5,0)</f>
        <v>62790</v>
      </c>
      <c r="K125" s="97">
        <f>ROUND('[3]Ежедн ж.д. '!R130*42*6,0)</f>
        <v>75348</v>
      </c>
      <c r="L125" s="97">
        <f>ROUND('[3]Ежедн ж.д. '!R130*42*12,0)</f>
        <v>150696</v>
      </c>
      <c r="M125" s="98"/>
    </row>
    <row r="126" spans="1:13" ht="18.75">
      <c r="A126" s="96">
        <v>123</v>
      </c>
      <c r="B126" s="97">
        <f>ROUND('[3]Ежедн ж.д. '!R131*1.4*10,0)</f>
        <v>4186</v>
      </c>
      <c r="C126" s="97">
        <f>ROUND('[3]Ежедн ж.д. '!R131*1.4*15,0)</f>
        <v>6279</v>
      </c>
      <c r="D126" s="97">
        <f>ROUND('[3]Ежедн ж.д. '!R131*1.4*20,0)</f>
        <v>8372</v>
      </c>
      <c r="E126" s="97">
        <f>ROUND('[3]Ежедн ж.д. '!R131*1.4*25,0)</f>
        <v>10465</v>
      </c>
      <c r="F126" s="97">
        <f>ROUND('[3]Ежедн ж.д. '!R131*42,0)</f>
        <v>12558</v>
      </c>
      <c r="G126" s="97">
        <f>ROUND('[3]Ежедн ж.д. '!R131*42*2,0)</f>
        <v>25116</v>
      </c>
      <c r="H126" s="97">
        <f>ROUND('[3]Ежедн ж.д. '!R131*42*3,0)</f>
        <v>37674</v>
      </c>
      <c r="I126" s="97">
        <f>ROUND('[3]Ежедн ж.д. '!R131*42*4,0)</f>
        <v>50232</v>
      </c>
      <c r="J126" s="97">
        <f>ROUND('[3]Ежедн ж.д. '!R131*42*5,0)</f>
        <v>62790</v>
      </c>
      <c r="K126" s="97">
        <f>ROUND('[3]Ежедн ж.д. '!R131*42*6,0)</f>
        <v>75348</v>
      </c>
      <c r="L126" s="97">
        <f>ROUND('[3]Ежедн ж.д. '!R131*42*12,0)</f>
        <v>150696</v>
      </c>
      <c r="M126" s="98"/>
    </row>
    <row r="127" spans="1:13" ht="18.75">
      <c r="A127" s="96">
        <v>124</v>
      </c>
      <c r="B127" s="97">
        <f>ROUND('[3]Ежедн ж.д. '!R132*1.4*10,0)</f>
        <v>4186</v>
      </c>
      <c r="C127" s="97">
        <f>ROUND('[3]Ежедн ж.д. '!R132*1.4*15,0)</f>
        <v>6279</v>
      </c>
      <c r="D127" s="97">
        <f>ROUND('[3]Ежедн ж.д. '!R132*1.4*20,0)</f>
        <v>8372</v>
      </c>
      <c r="E127" s="97">
        <f>ROUND('[3]Ежедн ж.д. '!R132*1.4*25,0)</f>
        <v>10465</v>
      </c>
      <c r="F127" s="97">
        <f>ROUND('[3]Ежедн ж.д. '!R132*42,0)</f>
        <v>12558</v>
      </c>
      <c r="G127" s="97">
        <f>ROUND('[3]Ежедн ж.д. '!R132*42*2,0)</f>
        <v>25116</v>
      </c>
      <c r="H127" s="97">
        <f>ROUND('[3]Ежедн ж.д. '!R132*42*3,0)</f>
        <v>37674</v>
      </c>
      <c r="I127" s="97">
        <f>ROUND('[3]Ежедн ж.д. '!R132*42*4,0)</f>
        <v>50232</v>
      </c>
      <c r="J127" s="97">
        <f>ROUND('[3]Ежедн ж.д. '!R132*42*5,0)</f>
        <v>62790</v>
      </c>
      <c r="K127" s="97">
        <f>ROUND('[3]Ежедн ж.д. '!R132*42*6,0)</f>
        <v>75348</v>
      </c>
      <c r="L127" s="97">
        <f>ROUND('[3]Ежедн ж.д. '!R132*42*12,0)</f>
        <v>150696</v>
      </c>
      <c r="M127" s="98"/>
    </row>
    <row r="128" spans="1:13" ht="18.75">
      <c r="A128" s="96">
        <v>125</v>
      </c>
      <c r="B128" s="97">
        <f>ROUND('[3]Ежедн ж.д. '!R133*1.4*10,0)</f>
        <v>4186</v>
      </c>
      <c r="C128" s="97">
        <f>ROUND('[3]Ежедн ж.д. '!R133*1.4*15,0)</f>
        <v>6279</v>
      </c>
      <c r="D128" s="97">
        <f>ROUND('[3]Ежедн ж.д. '!R133*1.4*20,0)</f>
        <v>8372</v>
      </c>
      <c r="E128" s="97">
        <f>ROUND('[3]Ежедн ж.д. '!R133*1.4*25,0)</f>
        <v>10465</v>
      </c>
      <c r="F128" s="97">
        <f>ROUND('[3]Ежедн ж.д. '!R133*42,0)</f>
        <v>12558</v>
      </c>
      <c r="G128" s="97">
        <f>ROUND('[3]Ежедн ж.д. '!R133*42*2,0)</f>
        <v>25116</v>
      </c>
      <c r="H128" s="97">
        <f>ROUND('[3]Ежедн ж.д. '!R133*42*3,0)</f>
        <v>37674</v>
      </c>
      <c r="I128" s="97">
        <f>ROUND('[3]Ежедн ж.д. '!R133*42*4,0)</f>
        <v>50232</v>
      </c>
      <c r="J128" s="97">
        <f>ROUND('[3]Ежедн ж.д. '!R133*42*5,0)</f>
        <v>62790</v>
      </c>
      <c r="K128" s="97">
        <f>ROUND('[3]Ежедн ж.д. '!R133*42*6,0)</f>
        <v>75348</v>
      </c>
      <c r="L128" s="97">
        <f>ROUND('[3]Ежедн ж.д. '!R133*42*12,0)</f>
        <v>150696</v>
      </c>
      <c r="M128" s="98"/>
    </row>
    <row r="129" spans="1:13" ht="18.75">
      <c r="A129" s="96">
        <v>126</v>
      </c>
      <c r="B129" s="97">
        <f>ROUND('[3]Ежедн ж.д. '!R134*1.4*10,0)</f>
        <v>4186</v>
      </c>
      <c r="C129" s="97">
        <f>ROUND('[3]Ежедн ж.д. '!R134*1.4*15,0)</f>
        <v>6279</v>
      </c>
      <c r="D129" s="97">
        <f>ROUND('[3]Ежедн ж.д. '!R134*1.4*20,0)</f>
        <v>8372</v>
      </c>
      <c r="E129" s="97">
        <f>ROUND('[3]Ежедн ж.д. '!R134*1.4*25,0)</f>
        <v>10465</v>
      </c>
      <c r="F129" s="97">
        <f>ROUND('[3]Ежедн ж.д. '!R134*42,0)</f>
        <v>12558</v>
      </c>
      <c r="G129" s="97">
        <f>ROUND('[3]Ежедн ж.д. '!R134*42*2,0)</f>
        <v>25116</v>
      </c>
      <c r="H129" s="97">
        <f>ROUND('[3]Ежедн ж.д. '!R134*42*3,0)</f>
        <v>37674</v>
      </c>
      <c r="I129" s="97">
        <f>ROUND('[3]Ежедн ж.д. '!R134*42*4,0)</f>
        <v>50232</v>
      </c>
      <c r="J129" s="97">
        <f>ROUND('[3]Ежедн ж.д. '!R134*42*5,0)</f>
        <v>62790</v>
      </c>
      <c r="K129" s="97">
        <f>ROUND('[3]Ежедн ж.д. '!R134*42*6,0)</f>
        <v>75348</v>
      </c>
      <c r="L129" s="97">
        <f>ROUND('[3]Ежедн ж.д. '!R134*42*12,0)</f>
        <v>150696</v>
      </c>
      <c r="M129" s="98"/>
    </row>
    <row r="130" spans="1:13" ht="18.75">
      <c r="A130" s="96">
        <v>127</v>
      </c>
      <c r="B130" s="97">
        <f>ROUND('[3]Ежедн ж.д. '!R135*1.4*10,0)</f>
        <v>4186</v>
      </c>
      <c r="C130" s="97">
        <f>ROUND('[3]Ежедн ж.д. '!R135*1.4*15,0)</f>
        <v>6279</v>
      </c>
      <c r="D130" s="97">
        <f>ROUND('[3]Ежедн ж.д. '!R135*1.4*20,0)</f>
        <v>8372</v>
      </c>
      <c r="E130" s="97">
        <f>ROUND('[3]Ежедн ж.д. '!R135*1.4*25,0)</f>
        <v>10465</v>
      </c>
      <c r="F130" s="97">
        <f>ROUND('[3]Ежедн ж.д. '!R135*42,0)</f>
        <v>12558</v>
      </c>
      <c r="G130" s="97">
        <f>ROUND('[3]Ежедн ж.д. '!R135*42*2,0)</f>
        <v>25116</v>
      </c>
      <c r="H130" s="97">
        <f>ROUND('[3]Ежедн ж.д. '!R135*42*3,0)</f>
        <v>37674</v>
      </c>
      <c r="I130" s="97">
        <f>ROUND('[3]Ежедн ж.д. '!R135*42*4,0)</f>
        <v>50232</v>
      </c>
      <c r="J130" s="97">
        <f>ROUND('[3]Ежедн ж.д. '!R135*42*5,0)</f>
        <v>62790</v>
      </c>
      <c r="K130" s="97">
        <f>ROUND('[3]Ежедн ж.д. '!R135*42*6,0)</f>
        <v>75348</v>
      </c>
      <c r="L130" s="97">
        <f>ROUND('[3]Ежедн ж.д. '!R135*42*12,0)</f>
        <v>150696</v>
      </c>
      <c r="M130" s="98"/>
    </row>
    <row r="131" spans="1:13" ht="18.75">
      <c r="A131" s="96">
        <v>128</v>
      </c>
      <c r="B131" s="97">
        <f>ROUND('[3]Ежедн ж.д. '!R136*1.4*10,0)</f>
        <v>4186</v>
      </c>
      <c r="C131" s="97">
        <f>ROUND('[3]Ежедн ж.д. '!R136*1.4*15,0)</f>
        <v>6279</v>
      </c>
      <c r="D131" s="97">
        <f>ROUND('[3]Ежедн ж.д. '!R136*1.4*20,0)</f>
        <v>8372</v>
      </c>
      <c r="E131" s="97">
        <f>ROUND('[3]Ежедн ж.д. '!R136*1.4*25,0)</f>
        <v>10465</v>
      </c>
      <c r="F131" s="97">
        <f>ROUND('[3]Ежедн ж.д. '!R136*42,0)</f>
        <v>12558</v>
      </c>
      <c r="G131" s="97">
        <f>ROUND('[3]Ежедн ж.д. '!R136*42*2,0)</f>
        <v>25116</v>
      </c>
      <c r="H131" s="97">
        <f>ROUND('[3]Ежедн ж.д. '!R136*42*3,0)</f>
        <v>37674</v>
      </c>
      <c r="I131" s="97">
        <f>ROUND('[3]Ежедн ж.д. '!R136*42*4,0)</f>
        <v>50232</v>
      </c>
      <c r="J131" s="97">
        <f>ROUND('[3]Ежедн ж.д. '!R136*42*5,0)</f>
        <v>62790</v>
      </c>
      <c r="K131" s="97">
        <f>ROUND('[3]Ежедн ж.д. '!R136*42*6,0)</f>
        <v>75348</v>
      </c>
      <c r="L131" s="97">
        <f>ROUND('[3]Ежедн ж.д. '!R136*42*12,0)</f>
        <v>150696</v>
      </c>
      <c r="M131" s="98"/>
    </row>
    <row r="132" spans="1:13" ht="18.75">
      <c r="A132" s="96">
        <v>129</v>
      </c>
      <c r="B132" s="97">
        <f>ROUND('[3]Ежедн ж.д. '!R137*1.4*10,0)</f>
        <v>4186</v>
      </c>
      <c r="C132" s="97">
        <f>ROUND('[3]Ежедн ж.д. '!R137*1.4*15,0)</f>
        <v>6279</v>
      </c>
      <c r="D132" s="97">
        <f>ROUND('[3]Ежедн ж.д. '!R137*1.4*20,0)</f>
        <v>8372</v>
      </c>
      <c r="E132" s="97">
        <f>ROUND('[3]Ежедн ж.д. '!R137*1.4*25,0)</f>
        <v>10465</v>
      </c>
      <c r="F132" s="97">
        <f>ROUND('[3]Ежедн ж.д. '!R137*42,0)</f>
        <v>12558</v>
      </c>
      <c r="G132" s="97">
        <f>ROUND('[3]Ежедн ж.д. '!R137*42*2,0)</f>
        <v>25116</v>
      </c>
      <c r="H132" s="97">
        <f>ROUND('[3]Ежедн ж.д. '!R137*42*3,0)</f>
        <v>37674</v>
      </c>
      <c r="I132" s="97">
        <f>ROUND('[3]Ежедн ж.д. '!R137*42*4,0)</f>
        <v>50232</v>
      </c>
      <c r="J132" s="97">
        <f>ROUND('[3]Ежедн ж.д. '!R137*42*5,0)</f>
        <v>62790</v>
      </c>
      <c r="K132" s="97">
        <f>ROUND('[3]Ежедн ж.д. '!R137*42*6,0)</f>
        <v>75348</v>
      </c>
      <c r="L132" s="97">
        <f>ROUND('[3]Ежедн ж.д. '!R137*42*12,0)</f>
        <v>150696</v>
      </c>
      <c r="M132" s="98"/>
    </row>
    <row r="133" spans="1:13" s="100" customFormat="1" ht="18.75">
      <c r="A133" s="38">
        <v>130</v>
      </c>
      <c r="B133" s="39">
        <f>ROUND('[3]Ежедн ж.д. '!R138*1.4*10,0)</f>
        <v>4186</v>
      </c>
      <c r="C133" s="39">
        <f>ROUND('[3]Ежедн ж.д. '!R138*1.4*15,0)</f>
        <v>6279</v>
      </c>
      <c r="D133" s="39">
        <f>ROUND('[3]Ежедн ж.д. '!R138*1.4*20,0)</f>
        <v>8372</v>
      </c>
      <c r="E133" s="39">
        <f>ROUND('[3]Ежедн ж.д. '!R138*1.4*25,0)</f>
        <v>10465</v>
      </c>
      <c r="F133" s="39">
        <f>ROUND('[3]Ежедн ж.д. '!R138*42,0)</f>
        <v>12558</v>
      </c>
      <c r="G133" s="39">
        <f>ROUND('[3]Ежедн ж.д. '!R138*42*2,0)</f>
        <v>25116</v>
      </c>
      <c r="H133" s="39">
        <f>ROUND('[3]Ежедн ж.д. '!R138*42*3,0)</f>
        <v>37674</v>
      </c>
      <c r="I133" s="39">
        <f>ROUND('[3]Ежедн ж.д. '!R138*42*4,0)</f>
        <v>50232</v>
      </c>
      <c r="J133" s="39">
        <f>ROUND('[3]Ежедн ж.д. '!R138*42*5,0)</f>
        <v>62790</v>
      </c>
      <c r="K133" s="39">
        <f>ROUND('[3]Ежедн ж.д. '!R138*42*6,0)</f>
        <v>75348</v>
      </c>
      <c r="L133" s="39">
        <f>ROUND('[3]Ежедн ж.д. '!R138*42*12,0)</f>
        <v>150696</v>
      </c>
      <c r="M133" s="51"/>
    </row>
    <row r="134" spans="1:13" ht="18.75">
      <c r="A134" s="96">
        <v>131</v>
      </c>
      <c r="B134" s="97">
        <f>ROUND('[3]Ежедн ж.д. '!R139*1.4*10,0)</f>
        <v>4508</v>
      </c>
      <c r="C134" s="97">
        <f>ROUND('[3]Ежедн ж.д. '!R139*1.4*15,0)</f>
        <v>6762</v>
      </c>
      <c r="D134" s="97">
        <f>ROUND('[3]Ежедн ж.д. '!R139*1.4*20,0)</f>
        <v>9016</v>
      </c>
      <c r="E134" s="97">
        <f>ROUND('[3]Ежедн ж.д. '!R139*1.4*25,0)</f>
        <v>11270</v>
      </c>
      <c r="F134" s="97">
        <f>ROUND('[3]Ежедн ж.д. '!R139*42,0)</f>
        <v>13524</v>
      </c>
      <c r="G134" s="97">
        <f>ROUND('[3]Ежедн ж.д. '!R139*42*2,0)</f>
        <v>27048</v>
      </c>
      <c r="H134" s="97">
        <f>ROUND('[3]Ежедн ж.д. '!R139*42*3,0)</f>
        <v>40572</v>
      </c>
      <c r="I134" s="97">
        <f>ROUND('[3]Ежедн ж.д. '!R139*42*4,0)</f>
        <v>54096</v>
      </c>
      <c r="J134" s="97">
        <f>ROUND('[3]Ежедн ж.д. '!R139*42*5,0)</f>
        <v>67620</v>
      </c>
      <c r="K134" s="97">
        <f>ROUND('[3]Ежедн ж.д. '!R139*42*6,0)</f>
        <v>81144</v>
      </c>
      <c r="L134" s="97">
        <f>ROUND('[3]Ежедн ж.д. '!R139*42*12,0)</f>
        <v>162288</v>
      </c>
      <c r="M134" s="98"/>
    </row>
    <row r="135" spans="1:13" ht="18.75">
      <c r="A135" s="96">
        <v>132</v>
      </c>
      <c r="B135" s="97">
        <f>ROUND('[3]Ежедн ж.д. '!R140*1.4*10,0)</f>
        <v>4508</v>
      </c>
      <c r="C135" s="97">
        <f>ROUND('[3]Ежедн ж.д. '!R140*1.4*15,0)</f>
        <v>6762</v>
      </c>
      <c r="D135" s="97">
        <f>ROUND('[3]Ежедн ж.д. '!R140*1.4*20,0)</f>
        <v>9016</v>
      </c>
      <c r="E135" s="97">
        <f>ROUND('[3]Ежедн ж.д. '!R140*1.4*25,0)</f>
        <v>11270</v>
      </c>
      <c r="F135" s="97">
        <f>ROUND('[3]Ежедн ж.д. '!R140*42,0)</f>
        <v>13524</v>
      </c>
      <c r="G135" s="97">
        <f>ROUND('[3]Ежедн ж.д. '!R140*42*2,0)</f>
        <v>27048</v>
      </c>
      <c r="H135" s="97">
        <f>ROUND('[3]Ежедн ж.д. '!R140*42*3,0)</f>
        <v>40572</v>
      </c>
      <c r="I135" s="97">
        <f>ROUND('[3]Ежедн ж.д. '!R140*42*4,0)</f>
        <v>54096</v>
      </c>
      <c r="J135" s="97">
        <f>ROUND('[3]Ежедн ж.д. '!R140*42*5,0)</f>
        <v>67620</v>
      </c>
      <c r="K135" s="97">
        <f>ROUND('[3]Ежедн ж.д. '!R140*42*6,0)</f>
        <v>81144</v>
      </c>
      <c r="L135" s="97">
        <f>ROUND('[3]Ежедн ж.д. '!R140*42*12,0)</f>
        <v>162288</v>
      </c>
      <c r="M135" s="98"/>
    </row>
    <row r="136" spans="1:13" ht="18.75">
      <c r="A136" s="96">
        <v>133</v>
      </c>
      <c r="B136" s="97">
        <f>ROUND('[3]Ежедн ж.д. '!R141*1.4*10,0)</f>
        <v>4508</v>
      </c>
      <c r="C136" s="97">
        <f>ROUND('[3]Ежедн ж.д. '!R141*1.4*15,0)</f>
        <v>6762</v>
      </c>
      <c r="D136" s="97">
        <f>ROUND('[3]Ежедн ж.д. '!R141*1.4*20,0)</f>
        <v>9016</v>
      </c>
      <c r="E136" s="97">
        <f>ROUND('[3]Ежедн ж.д. '!R141*1.4*25,0)</f>
        <v>11270</v>
      </c>
      <c r="F136" s="97">
        <f>ROUND('[3]Ежедн ж.д. '!R141*42,0)</f>
        <v>13524</v>
      </c>
      <c r="G136" s="97">
        <f>ROUND('[3]Ежедн ж.д. '!R141*42*2,0)</f>
        <v>27048</v>
      </c>
      <c r="H136" s="97">
        <f>ROUND('[3]Ежедн ж.д. '!R141*42*3,0)</f>
        <v>40572</v>
      </c>
      <c r="I136" s="97">
        <f>ROUND('[3]Ежедн ж.д. '!R141*42*4,0)</f>
        <v>54096</v>
      </c>
      <c r="J136" s="97">
        <f>ROUND('[3]Ежедн ж.д. '!R141*42*5,0)</f>
        <v>67620</v>
      </c>
      <c r="K136" s="97">
        <f>ROUND('[3]Ежедн ж.д. '!R141*42*6,0)</f>
        <v>81144</v>
      </c>
      <c r="L136" s="97">
        <f>ROUND('[3]Ежедн ж.д. '!R141*42*12,0)</f>
        <v>162288</v>
      </c>
      <c r="M136" s="98"/>
    </row>
    <row r="137" spans="1:13" ht="18.75">
      <c r="A137" s="96">
        <v>134</v>
      </c>
      <c r="B137" s="97">
        <f>ROUND('[3]Ежедн ж.д. '!R142*1.4*10,0)</f>
        <v>4508</v>
      </c>
      <c r="C137" s="97">
        <f>ROUND('[3]Ежедн ж.д. '!R142*1.4*15,0)</f>
        <v>6762</v>
      </c>
      <c r="D137" s="97">
        <f>ROUND('[3]Ежедн ж.д. '!R142*1.4*20,0)</f>
        <v>9016</v>
      </c>
      <c r="E137" s="97">
        <f>ROUND('[3]Ежедн ж.д. '!R142*1.4*25,0)</f>
        <v>11270</v>
      </c>
      <c r="F137" s="97">
        <f>ROUND('[3]Ежедн ж.д. '!R142*42,0)</f>
        <v>13524</v>
      </c>
      <c r="G137" s="97">
        <f>ROUND('[3]Ежедн ж.д. '!R142*42*2,0)</f>
        <v>27048</v>
      </c>
      <c r="H137" s="97">
        <f>ROUND('[3]Ежедн ж.д. '!R142*42*3,0)</f>
        <v>40572</v>
      </c>
      <c r="I137" s="97">
        <f>ROUND('[3]Ежедн ж.д. '!R142*42*4,0)</f>
        <v>54096</v>
      </c>
      <c r="J137" s="97">
        <f>ROUND('[3]Ежедн ж.д. '!R142*42*5,0)</f>
        <v>67620</v>
      </c>
      <c r="K137" s="97">
        <f>ROUND('[3]Ежедн ж.д. '!R142*42*6,0)</f>
        <v>81144</v>
      </c>
      <c r="L137" s="97">
        <f>ROUND('[3]Ежедн ж.д. '!R142*42*12,0)</f>
        <v>162288</v>
      </c>
      <c r="M137" s="98"/>
    </row>
    <row r="138" spans="1:13" ht="18.75">
      <c r="A138" s="96">
        <v>135</v>
      </c>
      <c r="B138" s="97">
        <f>ROUND('[3]Ежедн ж.д. '!R143*1.4*10,0)</f>
        <v>4508</v>
      </c>
      <c r="C138" s="97">
        <f>ROUND('[3]Ежедн ж.д. '!R143*1.4*15,0)</f>
        <v>6762</v>
      </c>
      <c r="D138" s="97">
        <f>ROUND('[3]Ежедн ж.д. '!R143*1.4*20,0)</f>
        <v>9016</v>
      </c>
      <c r="E138" s="97">
        <f>ROUND('[3]Ежедн ж.д. '!R143*1.4*25,0)</f>
        <v>11270</v>
      </c>
      <c r="F138" s="97">
        <f>ROUND('[3]Ежедн ж.д. '!R143*42,0)</f>
        <v>13524</v>
      </c>
      <c r="G138" s="97">
        <f>ROUND('[3]Ежедн ж.д. '!R143*42*2,0)</f>
        <v>27048</v>
      </c>
      <c r="H138" s="97">
        <f>ROUND('[3]Ежедн ж.д. '!R143*42*3,0)</f>
        <v>40572</v>
      </c>
      <c r="I138" s="97">
        <f>ROUND('[3]Ежедн ж.д. '!R143*42*4,0)</f>
        <v>54096</v>
      </c>
      <c r="J138" s="97">
        <f>ROUND('[3]Ежедн ж.д. '!R143*42*5,0)</f>
        <v>67620</v>
      </c>
      <c r="K138" s="97">
        <f>ROUND('[3]Ежедн ж.д. '!R143*42*6,0)</f>
        <v>81144</v>
      </c>
      <c r="L138" s="97">
        <f>ROUND('[3]Ежедн ж.д. '!R143*42*12,0)</f>
        <v>162288</v>
      </c>
      <c r="M138" s="98"/>
    </row>
    <row r="139" spans="1:13" ht="18.75">
      <c r="A139" s="96">
        <v>136</v>
      </c>
      <c r="B139" s="97">
        <f>ROUND('[3]Ежедн ж.д. '!R144*1.4*10,0)</f>
        <v>4508</v>
      </c>
      <c r="C139" s="97">
        <f>ROUND('[3]Ежедн ж.д. '!R144*1.4*15,0)</f>
        <v>6762</v>
      </c>
      <c r="D139" s="97">
        <f>ROUND('[3]Ежедн ж.д. '!R144*1.4*20,0)</f>
        <v>9016</v>
      </c>
      <c r="E139" s="97">
        <f>ROUND('[3]Ежедн ж.д. '!R144*1.4*25,0)</f>
        <v>11270</v>
      </c>
      <c r="F139" s="97">
        <f>ROUND('[3]Ежедн ж.д. '!R144*42,0)</f>
        <v>13524</v>
      </c>
      <c r="G139" s="97">
        <f>ROUND('[3]Ежедн ж.д. '!R144*42*2,0)</f>
        <v>27048</v>
      </c>
      <c r="H139" s="97">
        <f>ROUND('[3]Ежедн ж.д. '!R144*42*3,0)</f>
        <v>40572</v>
      </c>
      <c r="I139" s="97">
        <f>ROUND('[3]Ежедн ж.д. '!R144*42*4,0)</f>
        <v>54096</v>
      </c>
      <c r="J139" s="97">
        <f>ROUND('[3]Ежедн ж.д. '!R144*42*5,0)</f>
        <v>67620</v>
      </c>
      <c r="K139" s="97">
        <f>ROUND('[3]Ежедн ж.д. '!R144*42*6,0)</f>
        <v>81144</v>
      </c>
      <c r="L139" s="97">
        <f>ROUND('[3]Ежедн ж.д. '!R144*42*12,0)</f>
        <v>162288</v>
      </c>
      <c r="M139" s="98"/>
    </row>
    <row r="140" spans="1:13" ht="18.75">
      <c r="A140" s="96">
        <v>137</v>
      </c>
      <c r="B140" s="97">
        <f>ROUND('[3]Ежедн ж.д. '!R145*1.4*10,0)</f>
        <v>4508</v>
      </c>
      <c r="C140" s="97">
        <f>ROUND('[3]Ежедн ж.д. '!R145*1.4*15,0)</f>
        <v>6762</v>
      </c>
      <c r="D140" s="97">
        <f>ROUND('[3]Ежедн ж.д. '!R145*1.4*20,0)</f>
        <v>9016</v>
      </c>
      <c r="E140" s="97">
        <f>ROUND('[3]Ежедн ж.д. '!R145*1.4*25,0)</f>
        <v>11270</v>
      </c>
      <c r="F140" s="97">
        <f>ROUND('[3]Ежедн ж.д. '!R145*42,0)</f>
        <v>13524</v>
      </c>
      <c r="G140" s="97">
        <f>ROUND('[3]Ежедн ж.д. '!R145*42*2,0)</f>
        <v>27048</v>
      </c>
      <c r="H140" s="97">
        <f>ROUND('[3]Ежедн ж.д. '!R145*42*3,0)</f>
        <v>40572</v>
      </c>
      <c r="I140" s="97">
        <f>ROUND('[3]Ежедн ж.д. '!R145*42*4,0)</f>
        <v>54096</v>
      </c>
      <c r="J140" s="97">
        <f>ROUND('[3]Ежедн ж.д. '!R145*42*5,0)</f>
        <v>67620</v>
      </c>
      <c r="K140" s="97">
        <f>ROUND('[3]Ежедн ж.д. '!R145*42*6,0)</f>
        <v>81144</v>
      </c>
      <c r="L140" s="97">
        <f>ROUND('[3]Ежедн ж.д. '!R145*42*12,0)</f>
        <v>162288</v>
      </c>
      <c r="M140" s="98"/>
    </row>
    <row r="141" spans="1:13" ht="18.75">
      <c r="A141" s="96">
        <v>138</v>
      </c>
      <c r="B141" s="97">
        <f>ROUND('[3]Ежедн ж.д. '!R146*1.4*10,0)</f>
        <v>4508</v>
      </c>
      <c r="C141" s="97">
        <f>ROUND('[3]Ежедн ж.д. '!R146*1.4*15,0)</f>
        <v>6762</v>
      </c>
      <c r="D141" s="97">
        <f>ROUND('[3]Ежедн ж.д. '!R146*1.4*20,0)</f>
        <v>9016</v>
      </c>
      <c r="E141" s="97">
        <f>ROUND('[3]Ежедн ж.д. '!R146*1.4*25,0)</f>
        <v>11270</v>
      </c>
      <c r="F141" s="97">
        <f>ROUND('[3]Ежедн ж.д. '!R146*42,0)</f>
        <v>13524</v>
      </c>
      <c r="G141" s="97">
        <f>ROUND('[3]Ежедн ж.д. '!R146*42*2,0)</f>
        <v>27048</v>
      </c>
      <c r="H141" s="97">
        <f>ROUND('[3]Ежедн ж.д. '!R146*42*3,0)</f>
        <v>40572</v>
      </c>
      <c r="I141" s="97">
        <f>ROUND('[3]Ежедн ж.д. '!R146*42*4,0)</f>
        <v>54096</v>
      </c>
      <c r="J141" s="97">
        <f>ROUND('[3]Ежедн ж.д. '!R146*42*5,0)</f>
        <v>67620</v>
      </c>
      <c r="K141" s="97">
        <f>ROUND('[3]Ежедн ж.д. '!R146*42*6,0)</f>
        <v>81144</v>
      </c>
      <c r="L141" s="97">
        <f>ROUND('[3]Ежедн ж.д. '!R146*42*12,0)</f>
        <v>162288</v>
      </c>
      <c r="M141" s="98"/>
    </row>
    <row r="142" spans="1:13" ht="18.75">
      <c r="A142" s="96">
        <v>139</v>
      </c>
      <c r="B142" s="97">
        <f>ROUND('[3]Ежедн ж.д. '!R147*1.4*10,0)</f>
        <v>4508</v>
      </c>
      <c r="C142" s="97">
        <f>ROUND('[3]Ежедн ж.д. '!R147*1.4*15,0)</f>
        <v>6762</v>
      </c>
      <c r="D142" s="97">
        <f>ROUND('[3]Ежедн ж.д. '!R147*1.4*20,0)</f>
        <v>9016</v>
      </c>
      <c r="E142" s="97">
        <f>ROUND('[3]Ежедн ж.д. '!R147*1.4*25,0)</f>
        <v>11270</v>
      </c>
      <c r="F142" s="97">
        <f>ROUND('[3]Ежедн ж.д. '!R147*42,0)</f>
        <v>13524</v>
      </c>
      <c r="G142" s="97">
        <f>ROUND('[3]Ежедн ж.д. '!R147*42*2,0)</f>
        <v>27048</v>
      </c>
      <c r="H142" s="97">
        <f>ROUND('[3]Ежедн ж.д. '!R147*42*3,0)</f>
        <v>40572</v>
      </c>
      <c r="I142" s="97">
        <f>ROUND('[3]Ежедн ж.д. '!R147*42*4,0)</f>
        <v>54096</v>
      </c>
      <c r="J142" s="97">
        <f>ROUND('[3]Ежедн ж.д. '!R147*42*5,0)</f>
        <v>67620</v>
      </c>
      <c r="K142" s="97">
        <f>ROUND('[3]Ежедн ж.д. '!R147*42*6,0)</f>
        <v>81144</v>
      </c>
      <c r="L142" s="97">
        <f>ROUND('[3]Ежедн ж.д. '!R147*42*12,0)</f>
        <v>162288</v>
      </c>
      <c r="M142" s="98"/>
    </row>
    <row r="143" spans="1:13" s="100" customFormat="1" ht="18.75">
      <c r="A143" s="38">
        <v>140</v>
      </c>
      <c r="B143" s="39">
        <f>ROUND('[3]Ежедн ж.д. '!R148*1.4*10,0)</f>
        <v>4508</v>
      </c>
      <c r="C143" s="39">
        <f>ROUND('[3]Ежедн ж.д. '!R148*1.4*15,0)</f>
        <v>6762</v>
      </c>
      <c r="D143" s="39">
        <f>ROUND('[3]Ежедн ж.д. '!R148*1.4*20,0)</f>
        <v>9016</v>
      </c>
      <c r="E143" s="39">
        <f>ROUND('[3]Ежедн ж.д. '!R148*1.4*25,0)</f>
        <v>11270</v>
      </c>
      <c r="F143" s="39">
        <f>ROUND('[3]Ежедн ж.д. '!R148*42,0)</f>
        <v>13524</v>
      </c>
      <c r="G143" s="39">
        <f>ROUND('[3]Ежедн ж.д. '!R148*42*2,0)</f>
        <v>27048</v>
      </c>
      <c r="H143" s="39">
        <f>ROUND('[3]Ежедн ж.д. '!R148*42*3,0)</f>
        <v>40572</v>
      </c>
      <c r="I143" s="39">
        <f>ROUND('[3]Ежедн ж.д. '!R148*42*4,0)</f>
        <v>54096</v>
      </c>
      <c r="J143" s="39">
        <f>ROUND('[3]Ежедн ж.д. '!R148*42*5,0)</f>
        <v>67620</v>
      </c>
      <c r="K143" s="39">
        <f>ROUND('[3]Ежедн ж.д. '!R148*42*6,0)</f>
        <v>81144</v>
      </c>
      <c r="L143" s="39">
        <f>ROUND('[3]Ежедн ж.д. '!R148*42*12,0)</f>
        <v>162288</v>
      </c>
      <c r="M143" s="51"/>
    </row>
    <row r="144" spans="1:13" ht="18.75">
      <c r="A144" s="96">
        <v>141</v>
      </c>
      <c r="B144" s="97">
        <f>ROUND('[3]Ежедн ж.д. '!R149*1.4*10,0)</f>
        <v>4830</v>
      </c>
      <c r="C144" s="97">
        <f>ROUND('[3]Ежедн ж.д. '!R149*1.4*15,0)</f>
        <v>7245</v>
      </c>
      <c r="D144" s="97">
        <f>ROUND('[3]Ежедн ж.д. '!R149*1.4*20,0)</f>
        <v>9660</v>
      </c>
      <c r="E144" s="97">
        <f>ROUND('[3]Ежедн ж.д. '!R149*1.4*25,0)</f>
        <v>12075</v>
      </c>
      <c r="F144" s="97">
        <f>ROUND('[3]Ежедн ж.д. '!R149*42,0)</f>
        <v>14490</v>
      </c>
      <c r="G144" s="97">
        <f>ROUND('[3]Ежедн ж.д. '!R149*42*2,0)</f>
        <v>28980</v>
      </c>
      <c r="H144" s="97">
        <f>ROUND('[3]Ежедн ж.д. '!R149*42*3,0)</f>
        <v>43470</v>
      </c>
      <c r="I144" s="97">
        <f>ROUND('[3]Ежедн ж.д. '!R149*42*4,0)</f>
        <v>57960</v>
      </c>
      <c r="J144" s="97">
        <f>ROUND('[3]Ежедн ж.д. '!R149*42*5,0)</f>
        <v>72450</v>
      </c>
      <c r="K144" s="97">
        <f>ROUND('[3]Ежедн ж.д. '!R149*42*6,0)</f>
        <v>86940</v>
      </c>
      <c r="L144" s="97">
        <f>ROUND('[3]Ежедн ж.д. '!R149*42*12,0)</f>
        <v>173880</v>
      </c>
      <c r="M144" s="98"/>
    </row>
    <row r="145" spans="1:13" ht="18.75">
      <c r="A145" s="96">
        <v>142</v>
      </c>
      <c r="B145" s="97">
        <f>ROUND('[3]Ежедн ж.д. '!R150*1.4*10,0)</f>
        <v>4830</v>
      </c>
      <c r="C145" s="97">
        <f>ROUND('[3]Ежедн ж.д. '!R150*1.4*15,0)</f>
        <v>7245</v>
      </c>
      <c r="D145" s="97">
        <f>ROUND('[3]Ежедн ж.д. '!R150*1.4*20,0)</f>
        <v>9660</v>
      </c>
      <c r="E145" s="97">
        <f>ROUND('[3]Ежедн ж.д. '!R150*1.4*25,0)</f>
        <v>12075</v>
      </c>
      <c r="F145" s="97">
        <f>ROUND('[3]Ежедн ж.д. '!R150*42,0)</f>
        <v>14490</v>
      </c>
      <c r="G145" s="97">
        <f>ROUND('[3]Ежедн ж.д. '!R150*42*2,0)</f>
        <v>28980</v>
      </c>
      <c r="H145" s="97">
        <f>ROUND('[3]Ежедн ж.д. '!R150*42*3,0)</f>
        <v>43470</v>
      </c>
      <c r="I145" s="97">
        <f>ROUND('[3]Ежедн ж.д. '!R150*42*4,0)</f>
        <v>57960</v>
      </c>
      <c r="J145" s="97">
        <f>ROUND('[3]Ежедн ж.д. '!R150*42*5,0)</f>
        <v>72450</v>
      </c>
      <c r="K145" s="97">
        <f>ROUND('[3]Ежедн ж.д. '!R150*42*6,0)</f>
        <v>86940</v>
      </c>
      <c r="L145" s="97">
        <f>ROUND('[3]Ежедн ж.д. '!R150*42*12,0)</f>
        <v>173880</v>
      </c>
      <c r="M145" s="98"/>
    </row>
    <row r="146" spans="1:13" ht="18.75">
      <c r="A146" s="96">
        <v>143</v>
      </c>
      <c r="B146" s="97">
        <f>ROUND('[3]Ежедн ж.д. '!R151*1.4*10,0)</f>
        <v>4830</v>
      </c>
      <c r="C146" s="97">
        <f>ROUND('[3]Ежедн ж.д. '!R151*1.4*15,0)</f>
        <v>7245</v>
      </c>
      <c r="D146" s="97">
        <f>ROUND('[3]Ежедн ж.д. '!R151*1.4*20,0)</f>
        <v>9660</v>
      </c>
      <c r="E146" s="97">
        <f>ROUND('[3]Ежедн ж.д. '!R151*1.4*25,0)</f>
        <v>12075</v>
      </c>
      <c r="F146" s="97">
        <f>ROUND('[3]Ежедн ж.д. '!R151*42,0)</f>
        <v>14490</v>
      </c>
      <c r="G146" s="97">
        <f>ROUND('[3]Ежедн ж.д. '!R151*42*2,0)</f>
        <v>28980</v>
      </c>
      <c r="H146" s="97">
        <f>ROUND('[3]Ежедн ж.д. '!R151*42*3,0)</f>
        <v>43470</v>
      </c>
      <c r="I146" s="97">
        <f>ROUND('[3]Ежедн ж.д. '!R151*42*4,0)</f>
        <v>57960</v>
      </c>
      <c r="J146" s="97">
        <f>ROUND('[3]Ежедн ж.д. '!R151*42*5,0)</f>
        <v>72450</v>
      </c>
      <c r="K146" s="97">
        <f>ROUND('[3]Ежедн ж.д. '!R151*42*6,0)</f>
        <v>86940</v>
      </c>
      <c r="L146" s="97">
        <f>ROUND('[3]Ежедн ж.д. '!R151*42*12,0)</f>
        <v>173880</v>
      </c>
      <c r="M146" s="98"/>
    </row>
    <row r="147" spans="1:13" ht="18.75">
      <c r="A147" s="96">
        <v>144</v>
      </c>
      <c r="B147" s="97">
        <f>ROUND('[3]Ежедн ж.д. '!R152*1.4*10,0)</f>
        <v>4830</v>
      </c>
      <c r="C147" s="97">
        <f>ROUND('[3]Ежедн ж.д. '!R152*1.4*15,0)</f>
        <v>7245</v>
      </c>
      <c r="D147" s="97">
        <f>ROUND('[3]Ежедн ж.д. '!R152*1.4*20,0)</f>
        <v>9660</v>
      </c>
      <c r="E147" s="97">
        <f>ROUND('[3]Ежедн ж.д. '!R152*1.4*25,0)</f>
        <v>12075</v>
      </c>
      <c r="F147" s="97">
        <f>ROUND('[3]Ежедн ж.д. '!R152*42,0)</f>
        <v>14490</v>
      </c>
      <c r="G147" s="97">
        <f>ROUND('[3]Ежедн ж.д. '!R152*42*2,0)</f>
        <v>28980</v>
      </c>
      <c r="H147" s="97">
        <f>ROUND('[3]Ежедн ж.д. '!R152*42*3,0)</f>
        <v>43470</v>
      </c>
      <c r="I147" s="97">
        <f>ROUND('[3]Ежедн ж.д. '!R152*42*4,0)</f>
        <v>57960</v>
      </c>
      <c r="J147" s="97">
        <f>ROUND('[3]Ежедн ж.д. '!R152*42*5,0)</f>
        <v>72450</v>
      </c>
      <c r="K147" s="97">
        <f>ROUND('[3]Ежедн ж.д. '!R152*42*6,0)</f>
        <v>86940</v>
      </c>
      <c r="L147" s="97">
        <f>ROUND('[3]Ежедн ж.д. '!R152*42*12,0)</f>
        <v>173880</v>
      </c>
      <c r="M147" s="98"/>
    </row>
    <row r="148" spans="1:13" ht="18.75">
      <c r="A148" s="96">
        <v>145</v>
      </c>
      <c r="B148" s="97">
        <f>ROUND('[3]Ежедн ж.д. '!R153*1.4*10,0)</f>
        <v>4830</v>
      </c>
      <c r="C148" s="97">
        <f>ROUND('[3]Ежедн ж.д. '!R153*1.4*15,0)</f>
        <v>7245</v>
      </c>
      <c r="D148" s="97">
        <f>ROUND('[3]Ежедн ж.д. '!R153*1.4*20,0)</f>
        <v>9660</v>
      </c>
      <c r="E148" s="97">
        <f>ROUND('[3]Ежедн ж.д. '!R153*1.4*25,0)</f>
        <v>12075</v>
      </c>
      <c r="F148" s="97">
        <f>ROUND('[3]Ежедн ж.д. '!R153*42,0)</f>
        <v>14490</v>
      </c>
      <c r="G148" s="97">
        <f>ROUND('[3]Ежедн ж.д. '!R153*42*2,0)</f>
        <v>28980</v>
      </c>
      <c r="H148" s="97">
        <f>ROUND('[3]Ежедн ж.д. '!R153*42*3,0)</f>
        <v>43470</v>
      </c>
      <c r="I148" s="97">
        <f>ROUND('[3]Ежедн ж.д. '!R153*42*4,0)</f>
        <v>57960</v>
      </c>
      <c r="J148" s="97">
        <f>ROUND('[3]Ежедн ж.д. '!R153*42*5,0)</f>
        <v>72450</v>
      </c>
      <c r="K148" s="97">
        <f>ROUND('[3]Ежедн ж.д. '!R153*42*6,0)</f>
        <v>86940</v>
      </c>
      <c r="L148" s="97">
        <f>ROUND('[3]Ежедн ж.д. '!R153*42*12,0)</f>
        <v>173880</v>
      </c>
      <c r="M148" s="98"/>
    </row>
    <row r="149" spans="1:13" ht="18.75">
      <c r="A149" s="96">
        <v>146</v>
      </c>
      <c r="B149" s="97">
        <f>ROUND('[3]Ежедн ж.д. '!R154*1.4*10,0)</f>
        <v>4830</v>
      </c>
      <c r="C149" s="97">
        <f>ROUND('[3]Ежедн ж.д. '!R154*1.4*15,0)</f>
        <v>7245</v>
      </c>
      <c r="D149" s="97">
        <f>ROUND('[3]Ежедн ж.д. '!R154*1.4*20,0)</f>
        <v>9660</v>
      </c>
      <c r="E149" s="97">
        <f>ROUND('[3]Ежедн ж.д. '!R154*1.4*25,0)</f>
        <v>12075</v>
      </c>
      <c r="F149" s="97">
        <f>ROUND('[3]Ежедн ж.д. '!R154*42,0)</f>
        <v>14490</v>
      </c>
      <c r="G149" s="97">
        <f>ROUND('[3]Ежедн ж.д. '!R154*42*2,0)</f>
        <v>28980</v>
      </c>
      <c r="H149" s="97">
        <f>ROUND('[3]Ежедн ж.д. '!R154*42*3,0)</f>
        <v>43470</v>
      </c>
      <c r="I149" s="97">
        <f>ROUND('[3]Ежедн ж.д. '!R154*42*4,0)</f>
        <v>57960</v>
      </c>
      <c r="J149" s="97">
        <f>ROUND('[3]Ежедн ж.д. '!R154*42*5,0)</f>
        <v>72450</v>
      </c>
      <c r="K149" s="97">
        <f>ROUND('[3]Ежедн ж.д. '!R154*42*6,0)</f>
        <v>86940</v>
      </c>
      <c r="L149" s="97">
        <f>ROUND('[3]Ежедн ж.д. '!R154*42*12,0)</f>
        <v>173880</v>
      </c>
      <c r="M149" s="98"/>
    </row>
    <row r="150" spans="1:13" ht="18.75">
      <c r="A150" s="96">
        <v>147</v>
      </c>
      <c r="B150" s="97">
        <f>ROUND('[3]Ежедн ж.д. '!R155*1.4*10,0)</f>
        <v>4830</v>
      </c>
      <c r="C150" s="97">
        <f>ROUND('[3]Ежедн ж.д. '!R155*1.4*15,0)</f>
        <v>7245</v>
      </c>
      <c r="D150" s="97">
        <f>ROUND('[3]Ежедн ж.д. '!R155*1.4*20,0)</f>
        <v>9660</v>
      </c>
      <c r="E150" s="97">
        <f>ROUND('[3]Ежедн ж.д. '!R155*1.4*25,0)</f>
        <v>12075</v>
      </c>
      <c r="F150" s="97">
        <f>ROUND('[3]Ежедн ж.д. '!R155*42,0)</f>
        <v>14490</v>
      </c>
      <c r="G150" s="97">
        <f>ROUND('[3]Ежедн ж.д. '!R155*42*2,0)</f>
        <v>28980</v>
      </c>
      <c r="H150" s="97">
        <f>ROUND('[3]Ежедн ж.д. '!R155*42*3,0)</f>
        <v>43470</v>
      </c>
      <c r="I150" s="97">
        <f>ROUND('[3]Ежедн ж.д. '!R155*42*4,0)</f>
        <v>57960</v>
      </c>
      <c r="J150" s="97">
        <f>ROUND('[3]Ежедн ж.д. '!R155*42*5,0)</f>
        <v>72450</v>
      </c>
      <c r="K150" s="97">
        <f>ROUND('[3]Ежедн ж.д. '!R155*42*6,0)</f>
        <v>86940</v>
      </c>
      <c r="L150" s="97">
        <f>ROUND('[3]Ежедн ж.д. '!R155*42*12,0)</f>
        <v>173880</v>
      </c>
      <c r="M150" s="98"/>
    </row>
    <row r="151" spans="1:13" ht="18.75">
      <c r="A151" s="96">
        <v>148</v>
      </c>
      <c r="B151" s="97">
        <f>ROUND('[3]Ежедн ж.д. '!R156*1.4*10,0)</f>
        <v>4830</v>
      </c>
      <c r="C151" s="97">
        <f>ROUND('[3]Ежедн ж.д. '!R156*1.4*15,0)</f>
        <v>7245</v>
      </c>
      <c r="D151" s="97">
        <f>ROUND('[3]Ежедн ж.д. '!R156*1.4*20,0)</f>
        <v>9660</v>
      </c>
      <c r="E151" s="97">
        <f>ROUND('[3]Ежедн ж.д. '!R156*1.4*25,0)</f>
        <v>12075</v>
      </c>
      <c r="F151" s="97">
        <f>ROUND('[3]Ежедн ж.д. '!R156*42,0)</f>
        <v>14490</v>
      </c>
      <c r="G151" s="97">
        <f>ROUND('[3]Ежедн ж.д. '!R156*42*2,0)</f>
        <v>28980</v>
      </c>
      <c r="H151" s="97">
        <f>ROUND('[3]Ежедн ж.д. '!R156*42*3,0)</f>
        <v>43470</v>
      </c>
      <c r="I151" s="97">
        <f>ROUND('[3]Ежедн ж.д. '!R156*42*4,0)</f>
        <v>57960</v>
      </c>
      <c r="J151" s="97">
        <f>ROUND('[3]Ежедн ж.д. '!R156*42*5,0)</f>
        <v>72450</v>
      </c>
      <c r="K151" s="97">
        <f>ROUND('[3]Ежедн ж.д. '!R156*42*6,0)</f>
        <v>86940</v>
      </c>
      <c r="L151" s="97">
        <f>ROUND('[3]Ежедн ж.д. '!R156*42*12,0)</f>
        <v>173880</v>
      </c>
      <c r="M151" s="98"/>
    </row>
    <row r="152" spans="1:13" ht="18.75">
      <c r="A152" s="96">
        <v>149</v>
      </c>
      <c r="B152" s="97">
        <f>ROUND('[3]Ежедн ж.д. '!R157*1.4*10,0)</f>
        <v>4830</v>
      </c>
      <c r="C152" s="97">
        <f>ROUND('[3]Ежедн ж.д. '!R157*1.4*15,0)</f>
        <v>7245</v>
      </c>
      <c r="D152" s="97">
        <f>ROUND('[3]Ежедн ж.д. '!R157*1.4*20,0)</f>
        <v>9660</v>
      </c>
      <c r="E152" s="97">
        <f>ROUND('[3]Ежедн ж.д. '!R157*1.4*25,0)</f>
        <v>12075</v>
      </c>
      <c r="F152" s="97">
        <f>ROUND('[3]Ежедн ж.д. '!R157*42,0)</f>
        <v>14490</v>
      </c>
      <c r="G152" s="97">
        <f>ROUND('[3]Ежедн ж.д. '!R157*42*2,0)</f>
        <v>28980</v>
      </c>
      <c r="H152" s="97">
        <f>ROUND('[3]Ежедн ж.д. '!R157*42*3,0)</f>
        <v>43470</v>
      </c>
      <c r="I152" s="97">
        <f>ROUND('[3]Ежедн ж.д. '!R157*42*4,0)</f>
        <v>57960</v>
      </c>
      <c r="J152" s="97">
        <f>ROUND('[3]Ежедн ж.д. '!R157*42*5,0)</f>
        <v>72450</v>
      </c>
      <c r="K152" s="97">
        <f>ROUND('[3]Ежедн ж.д. '!R157*42*6,0)</f>
        <v>86940</v>
      </c>
      <c r="L152" s="97">
        <f>ROUND('[3]Ежедн ж.д. '!R157*42*12,0)</f>
        <v>173880</v>
      </c>
      <c r="M152" s="98"/>
    </row>
    <row r="153" spans="1:13" s="100" customFormat="1" ht="18.75">
      <c r="A153" s="38">
        <v>150</v>
      </c>
      <c r="B153" s="39">
        <f>ROUND('[3]Ежедн ж.д. '!R158*1.4*10,0)</f>
        <v>4830</v>
      </c>
      <c r="C153" s="39">
        <f>ROUND('[3]Ежедн ж.д. '!R158*1.4*15,0)</f>
        <v>7245</v>
      </c>
      <c r="D153" s="39">
        <f>ROUND('[3]Ежедн ж.д. '!R158*1.4*20,0)</f>
        <v>9660</v>
      </c>
      <c r="E153" s="39">
        <f>ROUND('[3]Ежедн ж.д. '!R158*1.4*25,0)</f>
        <v>12075</v>
      </c>
      <c r="F153" s="39">
        <f>ROUND('[3]Ежедн ж.д. '!R158*42,0)</f>
        <v>14490</v>
      </c>
      <c r="G153" s="39">
        <f>ROUND('[3]Ежедн ж.д. '!R158*42*2,0)</f>
        <v>28980</v>
      </c>
      <c r="H153" s="39">
        <f>ROUND('[3]Ежедн ж.д. '!R158*42*3,0)</f>
        <v>43470</v>
      </c>
      <c r="I153" s="39">
        <f>ROUND('[3]Ежедн ж.д. '!R158*42*4,0)</f>
        <v>57960</v>
      </c>
      <c r="J153" s="39">
        <f>ROUND('[3]Ежедн ж.д. '!R158*42*5,0)</f>
        <v>72450</v>
      </c>
      <c r="K153" s="39">
        <f>ROUND('[3]Ежедн ж.д. '!R158*42*6,0)</f>
        <v>86940</v>
      </c>
      <c r="L153" s="39">
        <f>ROUND('[3]Ежедн ж.д. '!R158*42*12,0)</f>
        <v>173880</v>
      </c>
      <c r="M153" s="51"/>
    </row>
    <row r="154" spans="1:13" ht="18.75">
      <c r="A154" s="96">
        <v>151</v>
      </c>
      <c r="B154" s="97">
        <f>ROUND('[3]Ежедн ж.д. '!R159*1.4*10,0)</f>
        <v>5152</v>
      </c>
      <c r="C154" s="97">
        <f>ROUND('[3]Ежедн ж.д. '!R159*1.4*15,0)</f>
        <v>7728</v>
      </c>
      <c r="D154" s="97">
        <f>ROUND('[3]Ежедн ж.д. '!R159*1.4*20,0)</f>
        <v>10304</v>
      </c>
      <c r="E154" s="97">
        <f>ROUND('[3]Ежедн ж.д. '!R159*1.4*25,0)</f>
        <v>12880</v>
      </c>
      <c r="F154" s="97">
        <f>ROUND('[3]Ежедн ж.д. '!R159*42,0)</f>
        <v>15456</v>
      </c>
      <c r="G154" s="97">
        <f>ROUND('[3]Ежедн ж.д. '!R159*42*2,0)</f>
        <v>30912</v>
      </c>
      <c r="H154" s="97">
        <f>ROUND('[3]Ежедн ж.д. '!R159*42*3,0)</f>
        <v>46368</v>
      </c>
      <c r="I154" s="97">
        <f>ROUND('[3]Ежедн ж.д. '!R159*42*4,0)</f>
        <v>61824</v>
      </c>
      <c r="J154" s="97">
        <f>ROUND('[3]Ежедн ж.д. '!R159*42*5,0)</f>
        <v>77280</v>
      </c>
      <c r="K154" s="97">
        <f>ROUND('[3]Ежедн ж.д. '!R159*42*6,0)</f>
        <v>92736</v>
      </c>
      <c r="L154" s="97">
        <f>ROUND('[3]Ежедн ж.д. '!R159*42*12,0)</f>
        <v>185472</v>
      </c>
      <c r="M154" s="98"/>
    </row>
    <row r="155" spans="1:13" ht="18.75">
      <c r="A155" s="96">
        <v>152</v>
      </c>
      <c r="B155" s="97">
        <f>ROUND('[3]Ежедн ж.д. '!R160*1.4*10,0)</f>
        <v>5152</v>
      </c>
      <c r="C155" s="97">
        <f>ROUND('[3]Ежедн ж.д. '!R160*1.4*15,0)</f>
        <v>7728</v>
      </c>
      <c r="D155" s="97">
        <f>ROUND('[3]Ежедн ж.д. '!R160*1.4*20,0)</f>
        <v>10304</v>
      </c>
      <c r="E155" s="97">
        <f>ROUND('[3]Ежедн ж.д. '!R160*1.4*25,0)</f>
        <v>12880</v>
      </c>
      <c r="F155" s="97">
        <f>ROUND('[3]Ежедн ж.д. '!R160*42,0)</f>
        <v>15456</v>
      </c>
      <c r="G155" s="97">
        <f>ROUND('[3]Ежедн ж.д. '!R160*42*2,0)</f>
        <v>30912</v>
      </c>
      <c r="H155" s="97">
        <f>ROUND('[3]Ежедн ж.д. '!R160*42*3,0)</f>
        <v>46368</v>
      </c>
      <c r="I155" s="97">
        <f>ROUND('[3]Ежедн ж.д. '!R160*42*4,0)</f>
        <v>61824</v>
      </c>
      <c r="J155" s="97">
        <f>ROUND('[3]Ежедн ж.д. '!R160*42*5,0)</f>
        <v>77280</v>
      </c>
      <c r="K155" s="97">
        <f>ROUND('[3]Ежедн ж.д. '!R160*42*6,0)</f>
        <v>92736</v>
      </c>
      <c r="L155" s="97">
        <f>ROUND('[3]Ежедн ж.д. '!R160*42*12,0)</f>
        <v>185472</v>
      </c>
      <c r="M155" s="98"/>
    </row>
    <row r="156" spans="1:13" ht="18.75">
      <c r="A156" s="96">
        <v>153</v>
      </c>
      <c r="B156" s="97">
        <f>ROUND('[3]Ежедн ж.д. '!R161*1.4*10,0)</f>
        <v>5152</v>
      </c>
      <c r="C156" s="97">
        <f>ROUND('[3]Ежедн ж.д. '!R161*1.4*15,0)</f>
        <v>7728</v>
      </c>
      <c r="D156" s="97">
        <f>ROUND('[3]Ежедн ж.д. '!R161*1.4*20,0)</f>
        <v>10304</v>
      </c>
      <c r="E156" s="97">
        <f>ROUND('[3]Ежедн ж.д. '!R161*1.4*25,0)</f>
        <v>12880</v>
      </c>
      <c r="F156" s="97">
        <f>ROUND('[3]Ежедн ж.д. '!R161*42,0)</f>
        <v>15456</v>
      </c>
      <c r="G156" s="97">
        <f>ROUND('[3]Ежедн ж.д. '!R161*42*2,0)</f>
        <v>30912</v>
      </c>
      <c r="H156" s="97">
        <f>ROUND('[3]Ежедн ж.д. '!R161*42*3,0)</f>
        <v>46368</v>
      </c>
      <c r="I156" s="97">
        <f>ROUND('[3]Ежедн ж.д. '!R161*42*4,0)</f>
        <v>61824</v>
      </c>
      <c r="J156" s="97">
        <f>ROUND('[3]Ежедн ж.д. '!R161*42*5,0)</f>
        <v>77280</v>
      </c>
      <c r="K156" s="97">
        <f>ROUND('[3]Ежедн ж.д. '!R161*42*6,0)</f>
        <v>92736</v>
      </c>
      <c r="L156" s="97">
        <f>ROUND('[3]Ежедн ж.д. '!R161*42*12,0)</f>
        <v>185472</v>
      </c>
      <c r="M156" s="98"/>
    </row>
    <row r="157" spans="1:13" ht="18.75">
      <c r="A157" s="96">
        <v>154</v>
      </c>
      <c r="B157" s="97">
        <f>ROUND('[3]Ежедн ж.д. '!R162*1.4*10,0)</f>
        <v>5152</v>
      </c>
      <c r="C157" s="97">
        <f>ROUND('[3]Ежедн ж.д. '!R162*1.4*15,0)</f>
        <v>7728</v>
      </c>
      <c r="D157" s="97">
        <f>ROUND('[3]Ежедн ж.д. '!R162*1.4*20,0)</f>
        <v>10304</v>
      </c>
      <c r="E157" s="97">
        <f>ROUND('[3]Ежедн ж.д. '!R162*1.4*25,0)</f>
        <v>12880</v>
      </c>
      <c r="F157" s="97">
        <f>ROUND('[3]Ежедн ж.д. '!R162*42,0)</f>
        <v>15456</v>
      </c>
      <c r="G157" s="97">
        <f>ROUND('[3]Ежедн ж.д. '!R162*42*2,0)</f>
        <v>30912</v>
      </c>
      <c r="H157" s="97">
        <f>ROUND('[3]Ежедн ж.д. '!R162*42*3,0)</f>
        <v>46368</v>
      </c>
      <c r="I157" s="97">
        <f>ROUND('[3]Ежедн ж.д. '!R162*42*4,0)</f>
        <v>61824</v>
      </c>
      <c r="J157" s="97">
        <f>ROUND('[3]Ежедн ж.д. '!R162*42*5,0)</f>
        <v>77280</v>
      </c>
      <c r="K157" s="97">
        <f>ROUND('[3]Ежедн ж.д. '!R162*42*6,0)</f>
        <v>92736</v>
      </c>
      <c r="L157" s="97">
        <f>ROUND('[3]Ежедн ж.д. '!R162*42*12,0)</f>
        <v>185472</v>
      </c>
      <c r="M157" s="98"/>
    </row>
    <row r="158" spans="1:13" ht="18.75">
      <c r="A158" s="96">
        <v>155</v>
      </c>
      <c r="B158" s="97">
        <f>ROUND('[3]Ежедн ж.д. '!R163*1.4*10,0)</f>
        <v>5152</v>
      </c>
      <c r="C158" s="97">
        <f>ROUND('[3]Ежедн ж.д. '!R163*1.4*15,0)</f>
        <v>7728</v>
      </c>
      <c r="D158" s="97">
        <f>ROUND('[3]Ежедн ж.д. '!R163*1.4*20,0)</f>
        <v>10304</v>
      </c>
      <c r="E158" s="97">
        <f>ROUND('[3]Ежедн ж.д. '!R163*1.4*25,0)</f>
        <v>12880</v>
      </c>
      <c r="F158" s="97">
        <f>ROUND('[3]Ежедн ж.д. '!R163*42,0)</f>
        <v>15456</v>
      </c>
      <c r="G158" s="97">
        <f>ROUND('[3]Ежедн ж.д. '!R163*42*2,0)</f>
        <v>30912</v>
      </c>
      <c r="H158" s="97">
        <f>ROUND('[3]Ежедн ж.д. '!R163*42*3,0)</f>
        <v>46368</v>
      </c>
      <c r="I158" s="97">
        <f>ROUND('[3]Ежедн ж.д. '!R163*42*4,0)</f>
        <v>61824</v>
      </c>
      <c r="J158" s="97">
        <f>ROUND('[3]Ежедн ж.д. '!R163*42*5,0)</f>
        <v>77280</v>
      </c>
      <c r="K158" s="97">
        <f>ROUND('[3]Ежедн ж.д. '!R163*42*6,0)</f>
        <v>92736</v>
      </c>
      <c r="L158" s="97">
        <f>ROUND('[3]Ежедн ж.д. '!R163*42*12,0)</f>
        <v>185472</v>
      </c>
      <c r="M158" s="98"/>
    </row>
    <row r="159" spans="1:13" ht="18.75">
      <c r="A159" s="96">
        <v>156</v>
      </c>
      <c r="B159" s="97">
        <f>ROUND('[3]Ежедн ж.д. '!R164*1.4*10,0)</f>
        <v>5152</v>
      </c>
      <c r="C159" s="97">
        <f>ROUND('[3]Ежедн ж.д. '!R164*1.4*15,0)</f>
        <v>7728</v>
      </c>
      <c r="D159" s="97">
        <f>ROUND('[3]Ежедн ж.д. '!R164*1.4*20,0)</f>
        <v>10304</v>
      </c>
      <c r="E159" s="97">
        <f>ROUND('[3]Ежедн ж.д. '!R164*1.4*25,0)</f>
        <v>12880</v>
      </c>
      <c r="F159" s="97">
        <f>ROUND('[3]Ежедн ж.д. '!R164*42,0)</f>
        <v>15456</v>
      </c>
      <c r="G159" s="97">
        <f>ROUND('[3]Ежедн ж.д. '!R164*42*2,0)</f>
        <v>30912</v>
      </c>
      <c r="H159" s="97">
        <f>ROUND('[3]Ежедн ж.д. '!R164*42*3,0)</f>
        <v>46368</v>
      </c>
      <c r="I159" s="97">
        <f>ROUND('[3]Ежедн ж.д. '!R164*42*4,0)</f>
        <v>61824</v>
      </c>
      <c r="J159" s="97">
        <f>ROUND('[3]Ежедн ж.д. '!R164*42*5,0)</f>
        <v>77280</v>
      </c>
      <c r="K159" s="97">
        <f>ROUND('[3]Ежедн ж.д. '!R164*42*6,0)</f>
        <v>92736</v>
      </c>
      <c r="L159" s="97">
        <f>ROUND('[3]Ежедн ж.д. '!R164*42*12,0)</f>
        <v>185472</v>
      </c>
      <c r="M159" s="98"/>
    </row>
    <row r="160" spans="1:13" ht="18.75">
      <c r="A160" s="96">
        <v>157</v>
      </c>
      <c r="B160" s="97">
        <f>ROUND('[3]Ежедн ж.д. '!R165*1.4*10,0)</f>
        <v>5152</v>
      </c>
      <c r="C160" s="97">
        <f>ROUND('[3]Ежедн ж.д. '!R165*1.4*15,0)</f>
        <v>7728</v>
      </c>
      <c r="D160" s="97">
        <f>ROUND('[3]Ежедн ж.д. '!R165*1.4*20,0)</f>
        <v>10304</v>
      </c>
      <c r="E160" s="97">
        <f>ROUND('[3]Ежедн ж.д. '!R165*1.4*25,0)</f>
        <v>12880</v>
      </c>
      <c r="F160" s="97">
        <f>ROUND('[3]Ежедн ж.д. '!R165*42,0)</f>
        <v>15456</v>
      </c>
      <c r="G160" s="97">
        <f>ROUND('[3]Ежедн ж.д. '!R165*42*2,0)</f>
        <v>30912</v>
      </c>
      <c r="H160" s="97">
        <f>ROUND('[3]Ежедн ж.д. '!R165*42*3,0)</f>
        <v>46368</v>
      </c>
      <c r="I160" s="97">
        <f>ROUND('[3]Ежедн ж.д. '!R165*42*4,0)</f>
        <v>61824</v>
      </c>
      <c r="J160" s="97">
        <f>ROUND('[3]Ежедн ж.д. '!R165*42*5,0)</f>
        <v>77280</v>
      </c>
      <c r="K160" s="97">
        <f>ROUND('[3]Ежедн ж.д. '!R165*42*6,0)</f>
        <v>92736</v>
      </c>
      <c r="L160" s="97">
        <f>ROUND('[3]Ежедн ж.д. '!R165*42*12,0)</f>
        <v>185472</v>
      </c>
      <c r="M160" s="98"/>
    </row>
    <row r="161" spans="1:13" ht="18.75">
      <c r="A161" s="96">
        <v>158</v>
      </c>
      <c r="B161" s="97">
        <f>ROUND('[3]Ежедн ж.д. '!R166*1.4*10,0)</f>
        <v>5152</v>
      </c>
      <c r="C161" s="97">
        <f>ROUND('[3]Ежедн ж.д. '!R166*1.4*15,0)</f>
        <v>7728</v>
      </c>
      <c r="D161" s="97">
        <f>ROUND('[3]Ежедн ж.д. '!R166*1.4*20,0)</f>
        <v>10304</v>
      </c>
      <c r="E161" s="97">
        <f>ROUND('[3]Ежедн ж.д. '!R166*1.4*25,0)</f>
        <v>12880</v>
      </c>
      <c r="F161" s="97">
        <f>ROUND('[3]Ежедн ж.д. '!R166*42,0)</f>
        <v>15456</v>
      </c>
      <c r="G161" s="97">
        <f>ROUND('[3]Ежедн ж.д. '!R166*42*2,0)</f>
        <v>30912</v>
      </c>
      <c r="H161" s="97">
        <f>ROUND('[3]Ежедн ж.д. '!R166*42*3,0)</f>
        <v>46368</v>
      </c>
      <c r="I161" s="97">
        <f>ROUND('[3]Ежедн ж.д. '!R166*42*4,0)</f>
        <v>61824</v>
      </c>
      <c r="J161" s="97">
        <f>ROUND('[3]Ежедн ж.д. '!R166*42*5,0)</f>
        <v>77280</v>
      </c>
      <c r="K161" s="97">
        <f>ROUND('[3]Ежедн ж.д. '!R166*42*6,0)</f>
        <v>92736</v>
      </c>
      <c r="L161" s="97">
        <f>ROUND('[3]Ежедн ж.д. '!R166*42*12,0)</f>
        <v>185472</v>
      </c>
      <c r="M161" s="98"/>
    </row>
    <row r="162" spans="1:13" ht="18.75">
      <c r="A162" s="96">
        <v>159</v>
      </c>
      <c r="B162" s="97">
        <f>ROUND('[3]Ежедн ж.д. '!R167*1.4*10,0)</f>
        <v>5152</v>
      </c>
      <c r="C162" s="97">
        <f>ROUND('[3]Ежедн ж.д. '!R167*1.4*15,0)</f>
        <v>7728</v>
      </c>
      <c r="D162" s="97">
        <f>ROUND('[3]Ежедн ж.д. '!R167*1.4*20,0)</f>
        <v>10304</v>
      </c>
      <c r="E162" s="97">
        <f>ROUND('[3]Ежедн ж.д. '!R167*1.4*25,0)</f>
        <v>12880</v>
      </c>
      <c r="F162" s="97">
        <f>ROUND('[3]Ежедн ж.д. '!R167*42,0)</f>
        <v>15456</v>
      </c>
      <c r="G162" s="97">
        <f>ROUND('[3]Ежедн ж.д. '!R167*42*2,0)</f>
        <v>30912</v>
      </c>
      <c r="H162" s="97">
        <f>ROUND('[3]Ежедн ж.д. '!R167*42*3,0)</f>
        <v>46368</v>
      </c>
      <c r="I162" s="97">
        <f>ROUND('[3]Ежедн ж.д. '!R167*42*4,0)</f>
        <v>61824</v>
      </c>
      <c r="J162" s="97">
        <f>ROUND('[3]Ежедн ж.д. '!R167*42*5,0)</f>
        <v>77280</v>
      </c>
      <c r="K162" s="97">
        <f>ROUND('[3]Ежедн ж.д. '!R167*42*6,0)</f>
        <v>92736</v>
      </c>
      <c r="L162" s="97">
        <f>ROUND('[3]Ежедн ж.д. '!R167*42*12,0)</f>
        <v>185472</v>
      </c>
      <c r="M162" s="98"/>
    </row>
    <row r="163" spans="1:13" s="100" customFormat="1" ht="18.75">
      <c r="A163" s="38">
        <v>160</v>
      </c>
      <c r="B163" s="39">
        <f>ROUND('[3]Ежедн ж.д. '!R168*1.4*10,0)</f>
        <v>5152</v>
      </c>
      <c r="C163" s="39">
        <f>ROUND('[3]Ежедн ж.д. '!R168*1.4*15,0)</f>
        <v>7728</v>
      </c>
      <c r="D163" s="39">
        <f>ROUND('[3]Ежедн ж.д. '!R168*1.4*20,0)</f>
        <v>10304</v>
      </c>
      <c r="E163" s="39">
        <f>ROUND('[3]Ежедн ж.д. '!R168*1.4*25,0)</f>
        <v>12880</v>
      </c>
      <c r="F163" s="39">
        <f>ROUND('[3]Ежедн ж.д. '!R168*42,0)</f>
        <v>15456</v>
      </c>
      <c r="G163" s="39">
        <f>ROUND('[3]Ежедн ж.д. '!R168*42*2,0)</f>
        <v>30912</v>
      </c>
      <c r="H163" s="39">
        <f>ROUND('[3]Ежедн ж.д. '!R168*42*3,0)</f>
        <v>46368</v>
      </c>
      <c r="I163" s="39">
        <f>ROUND('[3]Ежедн ж.д. '!R168*42*4,0)</f>
        <v>61824</v>
      </c>
      <c r="J163" s="39">
        <f>ROUND('[3]Ежедн ж.д. '!R168*42*5,0)</f>
        <v>77280</v>
      </c>
      <c r="K163" s="39">
        <f>ROUND('[3]Ежедн ж.д. '!R168*42*6,0)</f>
        <v>92736</v>
      </c>
      <c r="L163" s="39">
        <f>ROUND('[3]Ежедн ж.д. '!R168*42*12,0)</f>
        <v>185472</v>
      </c>
      <c r="M163" s="51"/>
    </row>
    <row r="164" spans="1:13" ht="18.75">
      <c r="A164" s="96">
        <v>161</v>
      </c>
      <c r="B164" s="97">
        <f>ROUND('[3]Ежедн ж.д. '!R169*1.4*10,0)</f>
        <v>5474</v>
      </c>
      <c r="C164" s="97">
        <f>ROUND('[3]Ежедн ж.д. '!R169*1.4*15,0)</f>
        <v>8211</v>
      </c>
      <c r="D164" s="97">
        <f>ROUND('[3]Ежедн ж.д. '!R169*1.4*20,0)</f>
        <v>10948</v>
      </c>
      <c r="E164" s="97">
        <f>ROUND('[3]Ежедн ж.д. '!R169*1.4*25,0)</f>
        <v>13685</v>
      </c>
      <c r="F164" s="97">
        <f>ROUND('[3]Ежедн ж.д. '!R169*42,0)</f>
        <v>16422</v>
      </c>
      <c r="G164" s="97">
        <f>ROUND('[3]Ежедн ж.д. '!R169*42*2,0)</f>
        <v>32844</v>
      </c>
      <c r="H164" s="97">
        <f>ROUND('[3]Ежедн ж.д. '!R169*42*3,0)</f>
        <v>49266</v>
      </c>
      <c r="I164" s="97">
        <f>ROUND('[3]Ежедн ж.д. '!R169*42*4,0)</f>
        <v>65688</v>
      </c>
      <c r="J164" s="97">
        <f>ROUND('[3]Ежедн ж.д. '!R169*42*5,0)</f>
        <v>82110</v>
      </c>
      <c r="K164" s="97">
        <f>ROUND('[3]Ежедн ж.д. '!R169*42*6,0)</f>
        <v>98532</v>
      </c>
      <c r="L164" s="97">
        <f>ROUND('[3]Ежедн ж.д. '!R169*42*12,0)</f>
        <v>197064</v>
      </c>
      <c r="M164" s="98"/>
    </row>
    <row r="165" spans="1:13" ht="18.75">
      <c r="A165" s="96">
        <v>162</v>
      </c>
      <c r="B165" s="97">
        <f>ROUND('[3]Ежедн ж.д. '!R170*1.4*10,0)</f>
        <v>5474</v>
      </c>
      <c r="C165" s="97">
        <f>ROUND('[3]Ежедн ж.д. '!R170*1.4*15,0)</f>
        <v>8211</v>
      </c>
      <c r="D165" s="97">
        <f>ROUND('[3]Ежедн ж.д. '!R170*1.4*20,0)</f>
        <v>10948</v>
      </c>
      <c r="E165" s="97">
        <f>ROUND('[3]Ежедн ж.д. '!R170*1.4*25,0)</f>
        <v>13685</v>
      </c>
      <c r="F165" s="97">
        <f>ROUND('[3]Ежедн ж.д. '!R170*42,0)</f>
        <v>16422</v>
      </c>
      <c r="G165" s="97">
        <f>ROUND('[3]Ежедн ж.д. '!R170*42*2,0)</f>
        <v>32844</v>
      </c>
      <c r="H165" s="97">
        <f>ROUND('[3]Ежедн ж.д. '!R170*42*3,0)</f>
        <v>49266</v>
      </c>
      <c r="I165" s="97">
        <f>ROUND('[3]Ежедн ж.д. '!R170*42*4,0)</f>
        <v>65688</v>
      </c>
      <c r="J165" s="97">
        <f>ROUND('[3]Ежедн ж.д. '!R170*42*5,0)</f>
        <v>82110</v>
      </c>
      <c r="K165" s="97">
        <f>ROUND('[3]Ежедн ж.д. '!R170*42*6,0)</f>
        <v>98532</v>
      </c>
      <c r="L165" s="97">
        <f>ROUND('[3]Ежедн ж.д. '!R170*42*12,0)</f>
        <v>197064</v>
      </c>
      <c r="M165" s="98"/>
    </row>
    <row r="166" spans="1:13" ht="18.75">
      <c r="A166" s="96">
        <v>163</v>
      </c>
      <c r="B166" s="97">
        <f>ROUND('[3]Ежедн ж.д. '!R171*1.4*10,0)</f>
        <v>5474</v>
      </c>
      <c r="C166" s="97">
        <f>ROUND('[3]Ежедн ж.д. '!R171*1.4*15,0)</f>
        <v>8211</v>
      </c>
      <c r="D166" s="97">
        <f>ROUND('[3]Ежедн ж.д. '!R171*1.4*20,0)</f>
        <v>10948</v>
      </c>
      <c r="E166" s="97">
        <f>ROUND('[3]Ежедн ж.д. '!R171*1.4*25,0)</f>
        <v>13685</v>
      </c>
      <c r="F166" s="97">
        <f>ROUND('[3]Ежедн ж.д. '!R171*42,0)</f>
        <v>16422</v>
      </c>
      <c r="G166" s="97">
        <f>ROUND('[3]Ежедн ж.д. '!R171*42*2,0)</f>
        <v>32844</v>
      </c>
      <c r="H166" s="97">
        <f>ROUND('[3]Ежедн ж.д. '!R171*42*3,0)</f>
        <v>49266</v>
      </c>
      <c r="I166" s="97">
        <f>ROUND('[3]Ежедн ж.д. '!R171*42*4,0)</f>
        <v>65688</v>
      </c>
      <c r="J166" s="97">
        <f>ROUND('[3]Ежедн ж.д. '!R171*42*5,0)</f>
        <v>82110</v>
      </c>
      <c r="K166" s="97">
        <f>ROUND('[3]Ежедн ж.д. '!R171*42*6,0)</f>
        <v>98532</v>
      </c>
      <c r="L166" s="97">
        <f>ROUND('[3]Ежедн ж.д. '!R171*42*12,0)</f>
        <v>197064</v>
      </c>
      <c r="M166" s="98"/>
    </row>
    <row r="167" spans="1:13" ht="18.75">
      <c r="A167" s="96">
        <v>164</v>
      </c>
      <c r="B167" s="97">
        <f>ROUND('[3]Ежедн ж.д. '!R172*1.4*10,0)</f>
        <v>5474</v>
      </c>
      <c r="C167" s="97">
        <f>ROUND('[3]Ежедн ж.д. '!R172*1.4*15,0)</f>
        <v>8211</v>
      </c>
      <c r="D167" s="97">
        <f>ROUND('[3]Ежедн ж.д. '!R172*1.4*20,0)</f>
        <v>10948</v>
      </c>
      <c r="E167" s="97">
        <f>ROUND('[3]Ежедн ж.д. '!R172*1.4*25,0)</f>
        <v>13685</v>
      </c>
      <c r="F167" s="97">
        <f>ROUND('[3]Ежедн ж.д. '!R172*42,0)</f>
        <v>16422</v>
      </c>
      <c r="G167" s="97">
        <f>ROUND('[3]Ежедн ж.д. '!R172*42*2,0)</f>
        <v>32844</v>
      </c>
      <c r="H167" s="97">
        <f>ROUND('[3]Ежедн ж.д. '!R172*42*3,0)</f>
        <v>49266</v>
      </c>
      <c r="I167" s="97">
        <f>ROUND('[3]Ежедн ж.д. '!R172*42*4,0)</f>
        <v>65688</v>
      </c>
      <c r="J167" s="97">
        <f>ROUND('[3]Ежедн ж.д. '!R172*42*5,0)</f>
        <v>82110</v>
      </c>
      <c r="K167" s="97">
        <f>ROUND('[3]Ежедн ж.д. '!R172*42*6,0)</f>
        <v>98532</v>
      </c>
      <c r="L167" s="97">
        <f>ROUND('[3]Ежедн ж.д. '!R172*42*12,0)</f>
        <v>197064</v>
      </c>
      <c r="M167" s="98"/>
    </row>
    <row r="168" spans="1:13" ht="18.75">
      <c r="A168" s="96">
        <v>165</v>
      </c>
      <c r="B168" s="97">
        <f>ROUND('[3]Ежедн ж.д. '!R173*1.4*10,0)</f>
        <v>5474</v>
      </c>
      <c r="C168" s="97">
        <f>ROUND('[3]Ежедн ж.д. '!R173*1.4*15,0)</f>
        <v>8211</v>
      </c>
      <c r="D168" s="97">
        <f>ROUND('[3]Ежедн ж.д. '!R173*1.4*20,0)</f>
        <v>10948</v>
      </c>
      <c r="E168" s="97">
        <f>ROUND('[3]Ежедн ж.д. '!R173*1.4*25,0)</f>
        <v>13685</v>
      </c>
      <c r="F168" s="97">
        <f>ROUND('[3]Ежедн ж.д. '!R173*42,0)</f>
        <v>16422</v>
      </c>
      <c r="G168" s="97">
        <f>ROUND('[3]Ежедн ж.д. '!R173*42*2,0)</f>
        <v>32844</v>
      </c>
      <c r="H168" s="97">
        <f>ROUND('[3]Ежедн ж.д. '!R173*42*3,0)</f>
        <v>49266</v>
      </c>
      <c r="I168" s="97">
        <f>ROUND('[3]Ежедн ж.д. '!R173*42*4,0)</f>
        <v>65688</v>
      </c>
      <c r="J168" s="97">
        <f>ROUND('[3]Ежедн ж.д. '!R173*42*5,0)</f>
        <v>82110</v>
      </c>
      <c r="K168" s="97">
        <f>ROUND('[3]Ежедн ж.д. '!R173*42*6,0)</f>
        <v>98532</v>
      </c>
      <c r="L168" s="97">
        <f>ROUND('[3]Ежедн ж.д. '!R173*42*12,0)</f>
        <v>197064</v>
      </c>
      <c r="M168" s="98"/>
    </row>
    <row r="169" spans="1:13" ht="18.75">
      <c r="A169" s="96">
        <v>166</v>
      </c>
      <c r="B169" s="97">
        <f>ROUND('[3]Ежедн ж.д. '!R174*1.4*10,0)</f>
        <v>5474</v>
      </c>
      <c r="C169" s="97">
        <f>ROUND('[3]Ежедн ж.д. '!R174*1.4*15,0)</f>
        <v>8211</v>
      </c>
      <c r="D169" s="97">
        <f>ROUND('[3]Ежедн ж.д. '!R174*1.4*20,0)</f>
        <v>10948</v>
      </c>
      <c r="E169" s="97">
        <f>ROUND('[3]Ежедн ж.д. '!R174*1.4*25,0)</f>
        <v>13685</v>
      </c>
      <c r="F169" s="97">
        <f>ROUND('[3]Ежедн ж.д. '!R174*42,0)</f>
        <v>16422</v>
      </c>
      <c r="G169" s="97">
        <f>ROUND('[3]Ежедн ж.д. '!R174*42*2,0)</f>
        <v>32844</v>
      </c>
      <c r="H169" s="97">
        <f>ROUND('[3]Ежедн ж.д. '!R174*42*3,0)</f>
        <v>49266</v>
      </c>
      <c r="I169" s="97">
        <f>ROUND('[3]Ежедн ж.д. '!R174*42*4,0)</f>
        <v>65688</v>
      </c>
      <c r="J169" s="97">
        <f>ROUND('[3]Ежедн ж.д. '!R174*42*5,0)</f>
        <v>82110</v>
      </c>
      <c r="K169" s="97">
        <f>ROUND('[3]Ежедн ж.д. '!R174*42*6,0)</f>
        <v>98532</v>
      </c>
      <c r="L169" s="97">
        <f>ROUND('[3]Ежедн ж.д. '!R174*42*12,0)</f>
        <v>197064</v>
      </c>
      <c r="M169" s="98"/>
    </row>
    <row r="170" spans="1:13" ht="18.75">
      <c r="A170" s="96">
        <v>167</v>
      </c>
      <c r="B170" s="97">
        <f>ROUND('[3]Ежедн ж.д. '!R175*1.4*10,0)</f>
        <v>5474</v>
      </c>
      <c r="C170" s="97">
        <f>ROUND('[3]Ежедн ж.д. '!R175*1.4*15,0)</f>
        <v>8211</v>
      </c>
      <c r="D170" s="97">
        <f>ROUND('[3]Ежедн ж.д. '!R175*1.4*20,0)</f>
        <v>10948</v>
      </c>
      <c r="E170" s="97">
        <f>ROUND('[3]Ежедн ж.д. '!R175*1.4*25,0)</f>
        <v>13685</v>
      </c>
      <c r="F170" s="97">
        <f>ROUND('[3]Ежедн ж.д. '!R175*42,0)</f>
        <v>16422</v>
      </c>
      <c r="G170" s="97">
        <f>ROUND('[3]Ежедн ж.д. '!R175*42*2,0)</f>
        <v>32844</v>
      </c>
      <c r="H170" s="97">
        <f>ROUND('[3]Ежедн ж.д. '!R175*42*3,0)</f>
        <v>49266</v>
      </c>
      <c r="I170" s="97">
        <f>ROUND('[3]Ежедн ж.д. '!R175*42*4,0)</f>
        <v>65688</v>
      </c>
      <c r="J170" s="97">
        <f>ROUND('[3]Ежедн ж.д. '!R175*42*5,0)</f>
        <v>82110</v>
      </c>
      <c r="K170" s="97">
        <f>ROUND('[3]Ежедн ж.д. '!R175*42*6,0)</f>
        <v>98532</v>
      </c>
      <c r="L170" s="97">
        <f>ROUND('[3]Ежедн ж.д. '!R175*42*12,0)</f>
        <v>197064</v>
      </c>
      <c r="M170" s="98"/>
    </row>
    <row r="171" spans="1:13" ht="18.75">
      <c r="A171" s="96">
        <v>168</v>
      </c>
      <c r="B171" s="97">
        <f>ROUND('[3]Ежедн ж.д. '!R176*1.4*10,0)</f>
        <v>5474</v>
      </c>
      <c r="C171" s="97">
        <f>ROUND('[3]Ежедн ж.д. '!R176*1.4*15,0)</f>
        <v>8211</v>
      </c>
      <c r="D171" s="97">
        <f>ROUND('[3]Ежедн ж.д. '!R176*1.4*20,0)</f>
        <v>10948</v>
      </c>
      <c r="E171" s="97">
        <f>ROUND('[3]Ежедн ж.д. '!R176*1.4*25,0)</f>
        <v>13685</v>
      </c>
      <c r="F171" s="97">
        <f>ROUND('[3]Ежедн ж.д. '!R176*42,0)</f>
        <v>16422</v>
      </c>
      <c r="G171" s="97">
        <f>ROUND('[3]Ежедн ж.д. '!R176*42*2,0)</f>
        <v>32844</v>
      </c>
      <c r="H171" s="97">
        <f>ROUND('[3]Ежедн ж.д. '!R176*42*3,0)</f>
        <v>49266</v>
      </c>
      <c r="I171" s="97">
        <f>ROUND('[3]Ежедн ж.д. '!R176*42*4,0)</f>
        <v>65688</v>
      </c>
      <c r="J171" s="97">
        <f>ROUND('[3]Ежедн ж.д. '!R176*42*5,0)</f>
        <v>82110</v>
      </c>
      <c r="K171" s="97">
        <f>ROUND('[3]Ежедн ж.д. '!R176*42*6,0)</f>
        <v>98532</v>
      </c>
      <c r="L171" s="97">
        <f>ROUND('[3]Ежедн ж.д. '!R176*42*12,0)</f>
        <v>197064</v>
      </c>
      <c r="M171" s="98"/>
    </row>
    <row r="172" spans="1:13" ht="18.75">
      <c r="A172" s="96">
        <v>169</v>
      </c>
      <c r="B172" s="97">
        <f>ROUND('[3]Ежедн ж.д. '!R177*1.4*10,0)</f>
        <v>5474</v>
      </c>
      <c r="C172" s="97">
        <f>ROUND('[3]Ежедн ж.д. '!R177*1.4*15,0)</f>
        <v>8211</v>
      </c>
      <c r="D172" s="97">
        <f>ROUND('[3]Ежедн ж.д. '!R177*1.4*20,0)</f>
        <v>10948</v>
      </c>
      <c r="E172" s="97">
        <f>ROUND('[3]Ежедн ж.д. '!R177*1.4*25,0)</f>
        <v>13685</v>
      </c>
      <c r="F172" s="97">
        <f>ROUND('[3]Ежедн ж.д. '!R177*42,0)</f>
        <v>16422</v>
      </c>
      <c r="G172" s="97">
        <f>ROUND('[3]Ежедн ж.д. '!R177*42*2,0)</f>
        <v>32844</v>
      </c>
      <c r="H172" s="97">
        <f>ROUND('[3]Ежедн ж.д. '!R177*42*3,0)</f>
        <v>49266</v>
      </c>
      <c r="I172" s="97">
        <f>ROUND('[3]Ежедн ж.д. '!R177*42*4,0)</f>
        <v>65688</v>
      </c>
      <c r="J172" s="97">
        <f>ROUND('[3]Ежедн ж.д. '!R177*42*5,0)</f>
        <v>82110</v>
      </c>
      <c r="K172" s="97">
        <f>ROUND('[3]Ежедн ж.д. '!R177*42*6,0)</f>
        <v>98532</v>
      </c>
      <c r="L172" s="97">
        <f>ROUND('[3]Ежедн ж.д. '!R177*42*12,0)</f>
        <v>197064</v>
      </c>
      <c r="M172" s="98"/>
    </row>
    <row r="173" spans="1:13" s="100" customFormat="1" ht="18.75">
      <c r="A173" s="29">
        <v>170</v>
      </c>
      <c r="B173" s="39">
        <f>ROUND('[3]Ежедн ж.д. '!R178*1.4*10,0)</f>
        <v>5474</v>
      </c>
      <c r="C173" s="39">
        <f>ROUND('[3]Ежедн ж.д. '!R178*1.4*15,0)</f>
        <v>8211</v>
      </c>
      <c r="D173" s="39">
        <f>ROUND('[3]Ежедн ж.д. '!R178*1.4*20,0)</f>
        <v>10948</v>
      </c>
      <c r="E173" s="39">
        <f>ROUND('[3]Ежедн ж.д. '!R178*1.4*25,0)</f>
        <v>13685</v>
      </c>
      <c r="F173" s="39">
        <f>ROUND('[3]Ежедн ж.д. '!R178*42,0)</f>
        <v>16422</v>
      </c>
      <c r="G173" s="39">
        <f>ROUND('[3]Ежедн ж.д. '!R178*42*2,0)</f>
        <v>32844</v>
      </c>
      <c r="H173" s="39">
        <f>ROUND('[3]Ежедн ж.д. '!R178*42*3,0)</f>
        <v>49266</v>
      </c>
      <c r="I173" s="39">
        <f>ROUND('[3]Ежедн ж.д. '!R178*42*4,0)</f>
        <v>65688</v>
      </c>
      <c r="J173" s="39">
        <f>ROUND('[3]Ежедн ж.д. '!R178*42*5,0)</f>
        <v>82110</v>
      </c>
      <c r="K173" s="39">
        <f>ROUND('[3]Ежедн ж.д. '!R178*42*6,0)</f>
        <v>98532</v>
      </c>
      <c r="L173" s="39">
        <f>ROUND('[3]Ежедн ж.д. '!R178*42*12,0)</f>
        <v>197064</v>
      </c>
      <c r="M173" s="51"/>
    </row>
    <row r="174" spans="1:13" ht="18.75">
      <c r="A174" s="96">
        <v>171</v>
      </c>
      <c r="B174" s="97">
        <f>ROUND('[3]Ежедн ж.д. '!R179*1.4*10,0)</f>
        <v>5796</v>
      </c>
      <c r="C174" s="97">
        <f>ROUND('[3]Ежедн ж.д. '!R179*1.4*15,0)</f>
        <v>8694</v>
      </c>
      <c r="D174" s="97">
        <f>ROUND('[3]Ежедн ж.д. '!R179*1.4*20,0)</f>
        <v>11592</v>
      </c>
      <c r="E174" s="97">
        <f>ROUND('[3]Ежедн ж.д. '!R179*1.4*25,0)</f>
        <v>14490</v>
      </c>
      <c r="F174" s="97">
        <f>ROUND('[3]Ежедн ж.д. '!R179*42,0)</f>
        <v>17388</v>
      </c>
      <c r="G174" s="97">
        <f>ROUND('[3]Ежедн ж.д. '!R179*42*2,0)</f>
        <v>34776</v>
      </c>
      <c r="H174" s="97">
        <f>ROUND('[3]Ежедн ж.д. '!R179*42*3,0)</f>
        <v>52164</v>
      </c>
      <c r="I174" s="97">
        <f>ROUND('[3]Ежедн ж.д. '!R179*42*4,0)</f>
        <v>69552</v>
      </c>
      <c r="J174" s="97">
        <f>ROUND('[3]Ежедн ж.д. '!R179*42*5,0)</f>
        <v>86940</v>
      </c>
      <c r="K174" s="97">
        <f>ROUND('[3]Ежедн ж.д. '!R179*42*6,0)</f>
        <v>104328</v>
      </c>
      <c r="L174" s="97">
        <f>ROUND('[3]Ежедн ж.д. '!R179*42*12,0)</f>
        <v>208656</v>
      </c>
      <c r="M174" s="98"/>
    </row>
    <row r="175" spans="1:13" ht="18.75">
      <c r="A175" s="96">
        <v>172</v>
      </c>
      <c r="B175" s="97">
        <f>ROUND('[3]Ежедн ж.д. '!R180*1.4*10,0)</f>
        <v>5796</v>
      </c>
      <c r="C175" s="97">
        <f>ROUND('[3]Ежедн ж.д. '!R180*1.4*15,0)</f>
        <v>8694</v>
      </c>
      <c r="D175" s="97">
        <f>ROUND('[3]Ежедн ж.д. '!R180*1.4*20,0)</f>
        <v>11592</v>
      </c>
      <c r="E175" s="97">
        <f>ROUND('[3]Ежедн ж.д. '!R180*1.4*25,0)</f>
        <v>14490</v>
      </c>
      <c r="F175" s="97">
        <f>ROUND('[3]Ежедн ж.д. '!R180*42,0)</f>
        <v>17388</v>
      </c>
      <c r="G175" s="97">
        <f>ROUND('[3]Ежедн ж.д. '!R180*42*2,0)</f>
        <v>34776</v>
      </c>
      <c r="H175" s="97">
        <f>ROUND('[3]Ежедн ж.д. '!R180*42*3,0)</f>
        <v>52164</v>
      </c>
      <c r="I175" s="97">
        <f>ROUND('[3]Ежедн ж.д. '!R180*42*4,0)</f>
        <v>69552</v>
      </c>
      <c r="J175" s="97">
        <f>ROUND('[3]Ежедн ж.д. '!R180*42*5,0)</f>
        <v>86940</v>
      </c>
      <c r="K175" s="97">
        <f>ROUND('[3]Ежедн ж.д. '!R180*42*6,0)</f>
        <v>104328</v>
      </c>
      <c r="L175" s="97">
        <f>ROUND('[3]Ежедн ж.д. '!R180*42*12,0)</f>
        <v>208656</v>
      </c>
      <c r="M175" s="98"/>
    </row>
    <row r="176" spans="1:13" ht="18.75">
      <c r="A176" s="96">
        <v>173</v>
      </c>
      <c r="B176" s="97">
        <f>ROUND('[3]Ежедн ж.д. '!R181*1.4*10,0)</f>
        <v>5796</v>
      </c>
      <c r="C176" s="97">
        <f>ROUND('[3]Ежедн ж.д. '!R181*1.4*15,0)</f>
        <v>8694</v>
      </c>
      <c r="D176" s="97">
        <f>ROUND('[3]Ежедн ж.д. '!R181*1.4*20,0)</f>
        <v>11592</v>
      </c>
      <c r="E176" s="97">
        <f>ROUND('[3]Ежедн ж.д. '!R181*1.4*25,0)</f>
        <v>14490</v>
      </c>
      <c r="F176" s="97">
        <f>ROUND('[3]Ежедн ж.д. '!R181*42,0)</f>
        <v>17388</v>
      </c>
      <c r="G176" s="97">
        <f>ROUND('[3]Ежедн ж.д. '!R181*42*2,0)</f>
        <v>34776</v>
      </c>
      <c r="H176" s="97">
        <f>ROUND('[3]Ежедн ж.д. '!R181*42*3,0)</f>
        <v>52164</v>
      </c>
      <c r="I176" s="97">
        <f>ROUND('[3]Ежедн ж.д. '!R181*42*4,0)</f>
        <v>69552</v>
      </c>
      <c r="J176" s="97">
        <f>ROUND('[3]Ежедн ж.д. '!R181*42*5,0)</f>
        <v>86940</v>
      </c>
      <c r="K176" s="97">
        <f>ROUND('[3]Ежедн ж.д. '!R181*42*6,0)</f>
        <v>104328</v>
      </c>
      <c r="L176" s="97">
        <f>ROUND('[3]Ежедн ж.д. '!R181*42*12,0)</f>
        <v>208656</v>
      </c>
      <c r="M176" s="98"/>
    </row>
    <row r="177" spans="1:13" ht="18.75">
      <c r="A177" s="96">
        <v>174</v>
      </c>
      <c r="B177" s="97">
        <f>ROUND('[3]Ежедн ж.д. '!R182*1.4*10,0)</f>
        <v>5796</v>
      </c>
      <c r="C177" s="97">
        <f>ROUND('[3]Ежедн ж.д. '!R182*1.4*15,0)</f>
        <v>8694</v>
      </c>
      <c r="D177" s="97">
        <f>ROUND('[3]Ежедн ж.д. '!R182*1.4*20,0)</f>
        <v>11592</v>
      </c>
      <c r="E177" s="97">
        <f>ROUND('[3]Ежедн ж.д. '!R182*1.4*25,0)</f>
        <v>14490</v>
      </c>
      <c r="F177" s="97">
        <f>ROUND('[3]Ежедн ж.д. '!R182*42,0)</f>
        <v>17388</v>
      </c>
      <c r="G177" s="97">
        <f>ROUND('[3]Ежедн ж.д. '!R182*42*2,0)</f>
        <v>34776</v>
      </c>
      <c r="H177" s="97">
        <f>ROUND('[3]Ежедн ж.д. '!R182*42*3,0)</f>
        <v>52164</v>
      </c>
      <c r="I177" s="97">
        <f>ROUND('[3]Ежедн ж.д. '!R182*42*4,0)</f>
        <v>69552</v>
      </c>
      <c r="J177" s="97">
        <f>ROUND('[3]Ежедн ж.д. '!R182*42*5,0)</f>
        <v>86940</v>
      </c>
      <c r="K177" s="97">
        <f>ROUND('[3]Ежедн ж.д. '!R182*42*6,0)</f>
        <v>104328</v>
      </c>
      <c r="L177" s="97">
        <f>ROUND('[3]Ежедн ж.д. '!R182*42*12,0)</f>
        <v>208656</v>
      </c>
      <c r="M177" s="98"/>
    </row>
    <row r="178" spans="1:13" ht="18.75">
      <c r="A178" s="96">
        <v>175</v>
      </c>
      <c r="B178" s="97">
        <f>ROUND('[3]Ежедн ж.д. '!R183*1.4*10,0)</f>
        <v>5796</v>
      </c>
      <c r="C178" s="97">
        <f>ROUND('[3]Ежедн ж.д. '!R183*1.4*15,0)</f>
        <v>8694</v>
      </c>
      <c r="D178" s="97">
        <f>ROUND('[3]Ежедн ж.д. '!R183*1.4*20,0)</f>
        <v>11592</v>
      </c>
      <c r="E178" s="97">
        <f>ROUND('[3]Ежедн ж.д. '!R183*1.4*25,0)</f>
        <v>14490</v>
      </c>
      <c r="F178" s="97">
        <f>ROUND('[3]Ежедн ж.д. '!R183*42,0)</f>
        <v>17388</v>
      </c>
      <c r="G178" s="97">
        <f>ROUND('[3]Ежедн ж.д. '!R183*42*2,0)</f>
        <v>34776</v>
      </c>
      <c r="H178" s="97">
        <f>ROUND('[3]Ежедн ж.д. '!R183*42*3,0)</f>
        <v>52164</v>
      </c>
      <c r="I178" s="97">
        <f>ROUND('[3]Ежедн ж.д. '!R183*42*4,0)</f>
        <v>69552</v>
      </c>
      <c r="J178" s="97">
        <f>ROUND('[3]Ежедн ж.д. '!R183*42*5,0)</f>
        <v>86940</v>
      </c>
      <c r="K178" s="97">
        <f>ROUND('[3]Ежедн ж.д. '!R183*42*6,0)</f>
        <v>104328</v>
      </c>
      <c r="L178" s="97">
        <f>ROUND('[3]Ежедн ж.д. '!R183*42*12,0)</f>
        <v>208656</v>
      </c>
      <c r="M178" s="98"/>
    </row>
    <row r="179" spans="1:13" ht="18.75">
      <c r="A179" s="96">
        <v>176</v>
      </c>
      <c r="B179" s="97">
        <f>ROUND('[3]Ежедн ж.д. '!R184*1.4*10,0)</f>
        <v>5796</v>
      </c>
      <c r="C179" s="97">
        <f>ROUND('[3]Ежедн ж.д. '!R184*1.4*15,0)</f>
        <v>8694</v>
      </c>
      <c r="D179" s="97">
        <f>ROUND('[3]Ежедн ж.д. '!R184*1.4*20,0)</f>
        <v>11592</v>
      </c>
      <c r="E179" s="97">
        <f>ROUND('[3]Ежедн ж.д. '!R184*1.4*25,0)</f>
        <v>14490</v>
      </c>
      <c r="F179" s="97">
        <f>ROUND('[3]Ежедн ж.д. '!R184*42,0)</f>
        <v>17388</v>
      </c>
      <c r="G179" s="97">
        <f>ROUND('[3]Ежедн ж.д. '!R184*42*2,0)</f>
        <v>34776</v>
      </c>
      <c r="H179" s="97">
        <f>ROUND('[3]Ежедн ж.д. '!R184*42*3,0)</f>
        <v>52164</v>
      </c>
      <c r="I179" s="97">
        <f>ROUND('[3]Ежедн ж.д. '!R184*42*4,0)</f>
        <v>69552</v>
      </c>
      <c r="J179" s="97">
        <f>ROUND('[3]Ежедн ж.д. '!R184*42*5,0)</f>
        <v>86940</v>
      </c>
      <c r="K179" s="97">
        <f>ROUND('[3]Ежедн ж.д. '!R184*42*6,0)</f>
        <v>104328</v>
      </c>
      <c r="L179" s="97">
        <f>ROUND('[3]Ежедн ж.д. '!R184*42*12,0)</f>
        <v>208656</v>
      </c>
      <c r="M179" s="98"/>
    </row>
    <row r="180" spans="1:13" ht="18.75">
      <c r="A180" s="96">
        <v>177</v>
      </c>
      <c r="B180" s="97">
        <f>ROUND('[3]Ежедн ж.д. '!R185*1.4*10,0)</f>
        <v>5796</v>
      </c>
      <c r="C180" s="97">
        <f>ROUND('[3]Ежедн ж.д. '!R185*1.4*15,0)</f>
        <v>8694</v>
      </c>
      <c r="D180" s="97">
        <f>ROUND('[3]Ежедн ж.д. '!R185*1.4*20,0)</f>
        <v>11592</v>
      </c>
      <c r="E180" s="97">
        <f>ROUND('[3]Ежедн ж.д. '!R185*1.4*25,0)</f>
        <v>14490</v>
      </c>
      <c r="F180" s="97">
        <f>ROUND('[3]Ежедн ж.д. '!R185*42,0)</f>
        <v>17388</v>
      </c>
      <c r="G180" s="97">
        <f>ROUND('[3]Ежедн ж.д. '!R185*42*2,0)</f>
        <v>34776</v>
      </c>
      <c r="H180" s="97">
        <f>ROUND('[3]Ежедн ж.д. '!R185*42*3,0)</f>
        <v>52164</v>
      </c>
      <c r="I180" s="97">
        <f>ROUND('[3]Ежедн ж.д. '!R185*42*4,0)</f>
        <v>69552</v>
      </c>
      <c r="J180" s="97">
        <f>ROUND('[3]Ежедн ж.д. '!R185*42*5,0)</f>
        <v>86940</v>
      </c>
      <c r="K180" s="97">
        <f>ROUND('[3]Ежедн ж.д. '!R185*42*6,0)</f>
        <v>104328</v>
      </c>
      <c r="L180" s="97">
        <f>ROUND('[3]Ежедн ж.д. '!R185*42*12,0)</f>
        <v>208656</v>
      </c>
      <c r="M180" s="98"/>
    </row>
    <row r="181" spans="1:13" ht="18.75">
      <c r="A181" s="96">
        <v>178</v>
      </c>
      <c r="B181" s="97">
        <f>ROUND('[3]Ежедн ж.д. '!R186*1.4*10,0)</f>
        <v>5796</v>
      </c>
      <c r="C181" s="97">
        <f>ROUND('[3]Ежедн ж.д. '!R186*1.4*15,0)</f>
        <v>8694</v>
      </c>
      <c r="D181" s="97">
        <f>ROUND('[3]Ежедн ж.д. '!R186*1.4*20,0)</f>
        <v>11592</v>
      </c>
      <c r="E181" s="97">
        <f>ROUND('[3]Ежедн ж.д. '!R186*1.4*25,0)</f>
        <v>14490</v>
      </c>
      <c r="F181" s="97">
        <f>ROUND('[3]Ежедн ж.д. '!R186*42,0)</f>
        <v>17388</v>
      </c>
      <c r="G181" s="97">
        <f>ROUND('[3]Ежедн ж.д. '!R186*42*2,0)</f>
        <v>34776</v>
      </c>
      <c r="H181" s="97">
        <f>ROUND('[3]Ежедн ж.д. '!R186*42*3,0)</f>
        <v>52164</v>
      </c>
      <c r="I181" s="97">
        <f>ROUND('[3]Ежедн ж.д. '!R186*42*4,0)</f>
        <v>69552</v>
      </c>
      <c r="J181" s="97">
        <f>ROUND('[3]Ежедн ж.д. '!R186*42*5,0)</f>
        <v>86940</v>
      </c>
      <c r="K181" s="97">
        <f>ROUND('[3]Ежедн ж.д. '!R186*42*6,0)</f>
        <v>104328</v>
      </c>
      <c r="L181" s="97">
        <f>ROUND('[3]Ежедн ж.д. '!R186*42*12,0)</f>
        <v>208656</v>
      </c>
      <c r="M181" s="98"/>
    </row>
    <row r="182" spans="1:13" ht="18.75">
      <c r="A182" s="96">
        <v>179</v>
      </c>
      <c r="B182" s="97">
        <f>ROUND('[3]Ежедн ж.д. '!R187*1.4*10,0)</f>
        <v>5796</v>
      </c>
      <c r="C182" s="97">
        <f>ROUND('[3]Ежедн ж.д. '!R187*1.4*15,0)</f>
        <v>8694</v>
      </c>
      <c r="D182" s="97">
        <f>ROUND('[3]Ежедн ж.д. '!R187*1.4*20,0)</f>
        <v>11592</v>
      </c>
      <c r="E182" s="97">
        <f>ROUND('[3]Ежедн ж.д. '!R187*1.4*25,0)</f>
        <v>14490</v>
      </c>
      <c r="F182" s="97">
        <f>ROUND('[3]Ежедн ж.д. '!R187*42,0)</f>
        <v>17388</v>
      </c>
      <c r="G182" s="97">
        <f>ROUND('[3]Ежедн ж.д. '!R187*42*2,0)</f>
        <v>34776</v>
      </c>
      <c r="H182" s="97">
        <f>ROUND('[3]Ежедн ж.д. '!R187*42*3,0)</f>
        <v>52164</v>
      </c>
      <c r="I182" s="97">
        <f>ROUND('[3]Ежедн ж.д. '!R187*42*4,0)</f>
        <v>69552</v>
      </c>
      <c r="J182" s="97">
        <f>ROUND('[3]Ежедн ж.д. '!R187*42*5,0)</f>
        <v>86940</v>
      </c>
      <c r="K182" s="97">
        <f>ROUND('[3]Ежедн ж.д. '!R187*42*6,0)</f>
        <v>104328</v>
      </c>
      <c r="L182" s="97">
        <f>ROUND('[3]Ежедн ж.д. '!R187*42*12,0)</f>
        <v>208656</v>
      </c>
      <c r="M182" s="98"/>
    </row>
    <row r="183" spans="1:13" s="100" customFormat="1" ht="18.75">
      <c r="A183" s="38">
        <v>180</v>
      </c>
      <c r="B183" s="39">
        <f>ROUND('[3]Ежедн ж.д. '!R188*1.4*10,0)</f>
        <v>5796</v>
      </c>
      <c r="C183" s="39">
        <f>ROUND('[3]Ежедн ж.д. '!R188*1.4*15,0)</f>
        <v>8694</v>
      </c>
      <c r="D183" s="39">
        <f>ROUND('[3]Ежедн ж.д. '!R188*1.4*20,0)</f>
        <v>11592</v>
      </c>
      <c r="E183" s="39">
        <f>ROUND('[3]Ежедн ж.д. '!R188*1.4*25,0)</f>
        <v>14490</v>
      </c>
      <c r="F183" s="39">
        <f>ROUND('[3]Ежедн ж.д. '!R188*42,0)</f>
        <v>17388</v>
      </c>
      <c r="G183" s="39">
        <f>ROUND('[3]Ежедн ж.д. '!R188*42*2,0)</f>
        <v>34776</v>
      </c>
      <c r="H183" s="39">
        <f>ROUND('[3]Ежедн ж.д. '!R188*42*3,0)</f>
        <v>52164</v>
      </c>
      <c r="I183" s="39">
        <f>ROUND('[3]Ежедн ж.д. '!R188*42*4,0)</f>
        <v>69552</v>
      </c>
      <c r="J183" s="39">
        <f>ROUND('[3]Ежедн ж.д. '!R188*42*5,0)</f>
        <v>86940</v>
      </c>
      <c r="K183" s="39">
        <f>ROUND('[3]Ежедн ж.д. '!R188*42*6,0)</f>
        <v>104328</v>
      </c>
      <c r="L183" s="39">
        <f>ROUND('[3]Ежедн ж.д. '!R188*42*12,0)</f>
        <v>208656</v>
      </c>
      <c r="M183" s="51"/>
    </row>
    <row r="184" spans="1:13" ht="18.75">
      <c r="A184" s="96">
        <v>181</v>
      </c>
      <c r="B184" s="97">
        <f>ROUND('[3]Ежедн ж.д. '!R189*1.4*10,0)</f>
        <v>6118</v>
      </c>
      <c r="C184" s="97">
        <f>ROUND('[3]Ежедн ж.д. '!R189*1.4*15,0)</f>
        <v>9177</v>
      </c>
      <c r="D184" s="97">
        <f>ROUND('[3]Ежедн ж.д. '!R189*1.4*20,0)</f>
        <v>12236</v>
      </c>
      <c r="E184" s="97">
        <f>ROUND('[3]Ежедн ж.д. '!R189*1.4*25,0)</f>
        <v>15295</v>
      </c>
      <c r="F184" s="97">
        <f>ROUND('[3]Ежедн ж.д. '!R189*42,0)</f>
        <v>18354</v>
      </c>
      <c r="G184" s="97">
        <f>ROUND('[3]Ежедн ж.д. '!R189*42*2,0)</f>
        <v>36708</v>
      </c>
      <c r="H184" s="97">
        <f>ROUND('[3]Ежедн ж.д. '!R189*42*3,0)</f>
        <v>55062</v>
      </c>
      <c r="I184" s="97">
        <f>ROUND('[3]Ежедн ж.д. '!R189*42*4,0)</f>
        <v>73416</v>
      </c>
      <c r="J184" s="97">
        <f>ROUND('[3]Ежедн ж.д. '!R189*42*5,0)</f>
        <v>91770</v>
      </c>
      <c r="K184" s="97">
        <f>ROUND('[3]Ежедн ж.д. '!R189*42*6,0)</f>
        <v>110124</v>
      </c>
      <c r="L184" s="97">
        <f>ROUND('[3]Ежедн ж.д. '!R189*42*12,0)</f>
        <v>220248</v>
      </c>
      <c r="M184" s="98"/>
    </row>
    <row r="185" spans="1:13" ht="18.75">
      <c r="A185" s="96">
        <v>182</v>
      </c>
      <c r="B185" s="97">
        <f>ROUND('[3]Ежедн ж.д. '!R190*1.4*10,0)</f>
        <v>6118</v>
      </c>
      <c r="C185" s="97">
        <f>ROUND('[3]Ежедн ж.д. '!R190*1.4*15,0)</f>
        <v>9177</v>
      </c>
      <c r="D185" s="97">
        <f>ROUND('[3]Ежедн ж.д. '!R190*1.4*20,0)</f>
        <v>12236</v>
      </c>
      <c r="E185" s="97">
        <f>ROUND('[3]Ежедн ж.д. '!R190*1.4*25,0)</f>
        <v>15295</v>
      </c>
      <c r="F185" s="97">
        <f>ROUND('[3]Ежедн ж.д. '!R190*42,0)</f>
        <v>18354</v>
      </c>
      <c r="G185" s="97">
        <f>ROUND('[3]Ежедн ж.д. '!R190*42*2,0)</f>
        <v>36708</v>
      </c>
      <c r="H185" s="97">
        <f>ROUND('[3]Ежедн ж.д. '!R190*42*3,0)</f>
        <v>55062</v>
      </c>
      <c r="I185" s="97">
        <f>ROUND('[3]Ежедн ж.д. '!R190*42*4,0)</f>
        <v>73416</v>
      </c>
      <c r="J185" s="97">
        <f>ROUND('[3]Ежедн ж.д. '!R190*42*5,0)</f>
        <v>91770</v>
      </c>
      <c r="K185" s="97">
        <f>ROUND('[3]Ежедн ж.д. '!R190*42*6,0)</f>
        <v>110124</v>
      </c>
      <c r="L185" s="97">
        <f>ROUND('[3]Ежедн ж.д. '!R190*42*12,0)</f>
        <v>220248</v>
      </c>
      <c r="M185" s="98"/>
    </row>
    <row r="186" spans="1:13" ht="18.75">
      <c r="A186" s="96">
        <v>183</v>
      </c>
      <c r="B186" s="97">
        <f>ROUND('[3]Ежедн ж.д. '!R191*1.4*10,0)</f>
        <v>6118</v>
      </c>
      <c r="C186" s="97">
        <f>ROUND('[3]Ежедн ж.д. '!R191*1.4*15,0)</f>
        <v>9177</v>
      </c>
      <c r="D186" s="97">
        <f>ROUND('[3]Ежедн ж.д. '!R191*1.4*20,0)</f>
        <v>12236</v>
      </c>
      <c r="E186" s="97">
        <f>ROUND('[3]Ежедн ж.д. '!R191*1.4*25,0)</f>
        <v>15295</v>
      </c>
      <c r="F186" s="97">
        <f>ROUND('[3]Ежедн ж.д. '!R191*42,0)</f>
        <v>18354</v>
      </c>
      <c r="G186" s="97">
        <f>ROUND('[3]Ежедн ж.д. '!R191*42*2,0)</f>
        <v>36708</v>
      </c>
      <c r="H186" s="97">
        <f>ROUND('[3]Ежедн ж.д. '!R191*42*3,0)</f>
        <v>55062</v>
      </c>
      <c r="I186" s="97">
        <f>ROUND('[3]Ежедн ж.д. '!R191*42*4,0)</f>
        <v>73416</v>
      </c>
      <c r="J186" s="97">
        <f>ROUND('[3]Ежедн ж.д. '!R191*42*5,0)</f>
        <v>91770</v>
      </c>
      <c r="K186" s="97">
        <f>ROUND('[3]Ежедн ж.д. '!R191*42*6,0)</f>
        <v>110124</v>
      </c>
      <c r="L186" s="97">
        <f>ROUND('[3]Ежедн ж.д. '!R191*42*12,0)</f>
        <v>220248</v>
      </c>
      <c r="M186" s="98"/>
    </row>
    <row r="187" spans="1:13" ht="18.75">
      <c r="A187" s="96">
        <v>184</v>
      </c>
      <c r="B187" s="97">
        <f>ROUND('[3]Ежедн ж.д. '!R192*1.4*10,0)</f>
        <v>6118</v>
      </c>
      <c r="C187" s="97">
        <f>ROUND('[3]Ежедн ж.д. '!R192*1.4*15,0)</f>
        <v>9177</v>
      </c>
      <c r="D187" s="97">
        <f>ROUND('[3]Ежедн ж.д. '!R192*1.4*20,0)</f>
        <v>12236</v>
      </c>
      <c r="E187" s="97">
        <f>ROUND('[3]Ежедн ж.д. '!R192*1.4*25,0)</f>
        <v>15295</v>
      </c>
      <c r="F187" s="97">
        <f>ROUND('[3]Ежедн ж.д. '!R192*42,0)</f>
        <v>18354</v>
      </c>
      <c r="G187" s="97">
        <f>ROUND('[3]Ежедн ж.д. '!R192*42*2,0)</f>
        <v>36708</v>
      </c>
      <c r="H187" s="97">
        <f>ROUND('[3]Ежедн ж.д. '!R192*42*3,0)</f>
        <v>55062</v>
      </c>
      <c r="I187" s="97">
        <f>ROUND('[3]Ежедн ж.д. '!R192*42*4,0)</f>
        <v>73416</v>
      </c>
      <c r="J187" s="97">
        <f>ROUND('[3]Ежедн ж.д. '!R192*42*5,0)</f>
        <v>91770</v>
      </c>
      <c r="K187" s="97">
        <f>ROUND('[3]Ежедн ж.д. '!R192*42*6,0)</f>
        <v>110124</v>
      </c>
      <c r="L187" s="97">
        <f>ROUND('[3]Ежедн ж.д. '!R192*42*12,0)</f>
        <v>220248</v>
      </c>
      <c r="M187" s="98"/>
    </row>
    <row r="188" spans="1:13" ht="18.75">
      <c r="A188" s="96">
        <v>185</v>
      </c>
      <c r="B188" s="97">
        <f>ROUND('[3]Ежедн ж.д. '!R193*1.4*10,0)</f>
        <v>6118</v>
      </c>
      <c r="C188" s="97">
        <f>ROUND('[3]Ежедн ж.д. '!R193*1.4*15,0)</f>
        <v>9177</v>
      </c>
      <c r="D188" s="97">
        <f>ROUND('[3]Ежедн ж.д. '!R193*1.4*20,0)</f>
        <v>12236</v>
      </c>
      <c r="E188" s="97">
        <f>ROUND('[3]Ежедн ж.д. '!R193*1.4*25,0)</f>
        <v>15295</v>
      </c>
      <c r="F188" s="97">
        <f>ROUND('[3]Ежедн ж.д. '!R193*42,0)</f>
        <v>18354</v>
      </c>
      <c r="G188" s="97">
        <f>ROUND('[3]Ежедн ж.д. '!R193*42*2,0)</f>
        <v>36708</v>
      </c>
      <c r="H188" s="97">
        <f>ROUND('[3]Ежедн ж.д. '!R193*42*3,0)</f>
        <v>55062</v>
      </c>
      <c r="I188" s="97">
        <f>ROUND('[3]Ежедн ж.д. '!R193*42*4,0)</f>
        <v>73416</v>
      </c>
      <c r="J188" s="97">
        <f>ROUND('[3]Ежедн ж.д. '!R193*42*5,0)</f>
        <v>91770</v>
      </c>
      <c r="K188" s="97">
        <f>ROUND('[3]Ежедн ж.д. '!R193*42*6,0)</f>
        <v>110124</v>
      </c>
      <c r="L188" s="97">
        <f>ROUND('[3]Ежедн ж.д. '!R193*42*12,0)</f>
        <v>220248</v>
      </c>
      <c r="M188" s="98"/>
    </row>
    <row r="189" spans="1:13" ht="18.75">
      <c r="A189" s="96">
        <v>186</v>
      </c>
      <c r="B189" s="97">
        <f>ROUND('[3]Ежедн ж.д. '!R194*1.4*10,0)</f>
        <v>6118</v>
      </c>
      <c r="C189" s="97">
        <f>ROUND('[3]Ежедн ж.д. '!R194*1.4*15,0)</f>
        <v>9177</v>
      </c>
      <c r="D189" s="97">
        <f>ROUND('[3]Ежедн ж.д. '!R194*1.4*20,0)</f>
        <v>12236</v>
      </c>
      <c r="E189" s="97">
        <f>ROUND('[3]Ежедн ж.д. '!R194*1.4*25,0)</f>
        <v>15295</v>
      </c>
      <c r="F189" s="97">
        <f>ROUND('[3]Ежедн ж.д. '!R194*42,0)</f>
        <v>18354</v>
      </c>
      <c r="G189" s="97">
        <f>ROUND('[3]Ежедн ж.д. '!R194*42*2,0)</f>
        <v>36708</v>
      </c>
      <c r="H189" s="97">
        <f>ROUND('[3]Ежедн ж.д. '!R194*42*3,0)</f>
        <v>55062</v>
      </c>
      <c r="I189" s="97">
        <f>ROUND('[3]Ежедн ж.д. '!R194*42*4,0)</f>
        <v>73416</v>
      </c>
      <c r="J189" s="97">
        <f>ROUND('[3]Ежедн ж.д. '!R194*42*5,0)</f>
        <v>91770</v>
      </c>
      <c r="K189" s="97">
        <f>ROUND('[3]Ежедн ж.д. '!R194*42*6,0)</f>
        <v>110124</v>
      </c>
      <c r="L189" s="97">
        <f>ROUND('[3]Ежедн ж.д. '!R194*42*12,0)</f>
        <v>220248</v>
      </c>
      <c r="M189" s="98"/>
    </row>
    <row r="190" spans="1:13" ht="18.75">
      <c r="A190" s="96">
        <v>187</v>
      </c>
      <c r="B190" s="97">
        <f>ROUND('[3]Ежедн ж.д. '!R195*1.4*10,0)</f>
        <v>6118</v>
      </c>
      <c r="C190" s="97">
        <f>ROUND('[3]Ежедн ж.д. '!R195*1.4*15,0)</f>
        <v>9177</v>
      </c>
      <c r="D190" s="97">
        <f>ROUND('[3]Ежедн ж.д. '!R195*1.4*20,0)</f>
        <v>12236</v>
      </c>
      <c r="E190" s="97">
        <f>ROUND('[3]Ежедн ж.д. '!R195*1.4*25,0)</f>
        <v>15295</v>
      </c>
      <c r="F190" s="97">
        <f>ROUND('[3]Ежедн ж.д. '!R195*42,0)</f>
        <v>18354</v>
      </c>
      <c r="G190" s="97">
        <f>ROUND('[3]Ежедн ж.д. '!R195*42*2,0)</f>
        <v>36708</v>
      </c>
      <c r="H190" s="97">
        <f>ROUND('[3]Ежедн ж.д. '!R195*42*3,0)</f>
        <v>55062</v>
      </c>
      <c r="I190" s="97">
        <f>ROUND('[3]Ежедн ж.д. '!R195*42*4,0)</f>
        <v>73416</v>
      </c>
      <c r="J190" s="97">
        <f>ROUND('[3]Ежедн ж.д. '!R195*42*5,0)</f>
        <v>91770</v>
      </c>
      <c r="K190" s="97">
        <f>ROUND('[3]Ежедн ж.д. '!R195*42*6,0)</f>
        <v>110124</v>
      </c>
      <c r="L190" s="97">
        <f>ROUND('[3]Ежедн ж.д. '!R195*42*12,0)</f>
        <v>220248</v>
      </c>
      <c r="M190" s="98"/>
    </row>
    <row r="191" spans="1:13" ht="18.75">
      <c r="A191" s="96">
        <v>188</v>
      </c>
      <c r="B191" s="97">
        <f>ROUND('[3]Ежедн ж.д. '!R196*1.4*10,0)</f>
        <v>6118</v>
      </c>
      <c r="C191" s="97">
        <f>ROUND('[3]Ежедн ж.д. '!R196*1.4*15,0)</f>
        <v>9177</v>
      </c>
      <c r="D191" s="97">
        <f>ROUND('[3]Ежедн ж.д. '!R196*1.4*20,0)</f>
        <v>12236</v>
      </c>
      <c r="E191" s="97">
        <f>ROUND('[3]Ежедн ж.д. '!R196*1.4*25,0)</f>
        <v>15295</v>
      </c>
      <c r="F191" s="97">
        <f>ROUND('[3]Ежедн ж.д. '!R196*42,0)</f>
        <v>18354</v>
      </c>
      <c r="G191" s="97">
        <f>ROUND('[3]Ежедн ж.д. '!R196*42*2,0)</f>
        <v>36708</v>
      </c>
      <c r="H191" s="97">
        <f>ROUND('[3]Ежедн ж.д. '!R196*42*3,0)</f>
        <v>55062</v>
      </c>
      <c r="I191" s="97">
        <f>ROUND('[3]Ежедн ж.д. '!R196*42*4,0)</f>
        <v>73416</v>
      </c>
      <c r="J191" s="97">
        <f>ROUND('[3]Ежедн ж.д. '!R196*42*5,0)</f>
        <v>91770</v>
      </c>
      <c r="K191" s="97">
        <f>ROUND('[3]Ежедн ж.д. '!R196*42*6,0)</f>
        <v>110124</v>
      </c>
      <c r="L191" s="97">
        <f>ROUND('[3]Ежедн ж.д. '!R196*42*12,0)</f>
        <v>220248</v>
      </c>
      <c r="M191" s="98"/>
    </row>
    <row r="192" spans="1:13" ht="18.75">
      <c r="A192" s="96">
        <v>189</v>
      </c>
      <c r="B192" s="97">
        <f>ROUND('[3]Ежедн ж.д. '!R197*1.4*10,0)</f>
        <v>6118</v>
      </c>
      <c r="C192" s="97">
        <f>ROUND('[3]Ежедн ж.д. '!R197*1.4*15,0)</f>
        <v>9177</v>
      </c>
      <c r="D192" s="97">
        <f>ROUND('[3]Ежедн ж.д. '!R197*1.4*20,0)</f>
        <v>12236</v>
      </c>
      <c r="E192" s="97">
        <f>ROUND('[3]Ежедн ж.д. '!R197*1.4*25,0)</f>
        <v>15295</v>
      </c>
      <c r="F192" s="97">
        <f>ROUND('[3]Ежедн ж.д. '!R197*42,0)</f>
        <v>18354</v>
      </c>
      <c r="G192" s="97">
        <f>ROUND('[3]Ежедн ж.д. '!R197*42*2,0)</f>
        <v>36708</v>
      </c>
      <c r="H192" s="97">
        <f>ROUND('[3]Ежедн ж.д. '!R197*42*3,0)</f>
        <v>55062</v>
      </c>
      <c r="I192" s="97">
        <f>ROUND('[3]Ежедн ж.д. '!R197*42*4,0)</f>
        <v>73416</v>
      </c>
      <c r="J192" s="97">
        <f>ROUND('[3]Ежедн ж.д. '!R197*42*5,0)</f>
        <v>91770</v>
      </c>
      <c r="K192" s="97">
        <f>ROUND('[3]Ежедн ж.д. '!R197*42*6,0)</f>
        <v>110124</v>
      </c>
      <c r="L192" s="97">
        <f>ROUND('[3]Ежедн ж.д. '!R197*42*12,0)</f>
        <v>220248</v>
      </c>
      <c r="M192" s="98"/>
    </row>
    <row r="193" spans="1:13" s="100" customFormat="1" ht="18.75">
      <c r="A193" s="38">
        <v>190</v>
      </c>
      <c r="B193" s="39">
        <f>ROUND('[3]Ежедн ж.д. '!R198*1.4*10,0)</f>
        <v>6118</v>
      </c>
      <c r="C193" s="39">
        <f>ROUND('[3]Ежедн ж.д. '!R198*1.4*15,0)</f>
        <v>9177</v>
      </c>
      <c r="D193" s="39">
        <f>ROUND('[3]Ежедн ж.д. '!R198*1.4*20,0)</f>
        <v>12236</v>
      </c>
      <c r="E193" s="39">
        <f>ROUND('[3]Ежедн ж.д. '!R198*1.4*25,0)</f>
        <v>15295</v>
      </c>
      <c r="F193" s="39">
        <f>ROUND('[3]Ежедн ж.д. '!R198*42,0)</f>
        <v>18354</v>
      </c>
      <c r="G193" s="39">
        <f>ROUND('[3]Ежедн ж.д. '!R198*42*2,0)</f>
        <v>36708</v>
      </c>
      <c r="H193" s="39">
        <f>ROUND('[3]Ежедн ж.д. '!R198*42*3,0)</f>
        <v>55062</v>
      </c>
      <c r="I193" s="39">
        <f>ROUND('[3]Ежедн ж.д. '!R198*42*4,0)</f>
        <v>73416</v>
      </c>
      <c r="J193" s="39">
        <f>ROUND('[3]Ежедн ж.д. '!R198*42*5,0)</f>
        <v>91770</v>
      </c>
      <c r="K193" s="39">
        <f>ROUND('[3]Ежедн ж.д. '!R198*42*6,0)</f>
        <v>110124</v>
      </c>
      <c r="L193" s="39">
        <f>ROUND('[3]Ежедн ж.д. '!R198*42*12,0)</f>
        <v>220248</v>
      </c>
      <c r="M193" s="51"/>
    </row>
    <row r="194" spans="1:13" ht="18.75">
      <c r="A194" s="96">
        <v>191</v>
      </c>
      <c r="B194" s="97">
        <f>ROUND('[3]Ежедн ж.д. '!R199*1.4*10,0)</f>
        <v>6440</v>
      </c>
      <c r="C194" s="97">
        <f>ROUND('[3]Ежедн ж.д. '!R199*1.4*15,0)</f>
        <v>9660</v>
      </c>
      <c r="D194" s="97">
        <f>ROUND('[3]Ежедн ж.д. '!R199*1.4*20,0)</f>
        <v>12880</v>
      </c>
      <c r="E194" s="97">
        <f>ROUND('[3]Ежедн ж.д. '!R199*1.4*25,0)</f>
        <v>16100</v>
      </c>
      <c r="F194" s="97">
        <f>ROUND('[3]Ежедн ж.д. '!R199*42,0)</f>
        <v>19320</v>
      </c>
      <c r="G194" s="97">
        <f>ROUND('[3]Ежедн ж.д. '!R199*42*2,0)</f>
        <v>38640</v>
      </c>
      <c r="H194" s="97">
        <f>ROUND('[3]Ежедн ж.д. '!R199*42*3,0)</f>
        <v>57960</v>
      </c>
      <c r="I194" s="97">
        <f>ROUND('[3]Ежедн ж.д. '!R199*42*4,0)</f>
        <v>77280</v>
      </c>
      <c r="J194" s="97">
        <f>ROUND('[3]Ежедн ж.д. '!R199*42*5,0)</f>
        <v>96600</v>
      </c>
      <c r="K194" s="97">
        <f>ROUND('[3]Ежедн ж.д. '!R199*42*6,0)</f>
        <v>115920</v>
      </c>
      <c r="L194" s="97">
        <f>ROUND('[3]Ежедн ж.д. '!R199*42*12,0)</f>
        <v>231840</v>
      </c>
      <c r="M194" s="98"/>
    </row>
    <row r="195" spans="1:13" ht="18.75">
      <c r="A195" s="96">
        <v>192</v>
      </c>
      <c r="B195" s="97">
        <f>ROUND('[3]Ежедн ж.д. '!R200*1.4*10,0)</f>
        <v>6440</v>
      </c>
      <c r="C195" s="97">
        <f>ROUND('[3]Ежедн ж.д. '!R200*1.4*15,0)</f>
        <v>9660</v>
      </c>
      <c r="D195" s="97">
        <f>ROUND('[3]Ежедн ж.д. '!R200*1.4*20,0)</f>
        <v>12880</v>
      </c>
      <c r="E195" s="97">
        <f>ROUND('[3]Ежедн ж.д. '!R200*1.4*25,0)</f>
        <v>16100</v>
      </c>
      <c r="F195" s="97">
        <f>ROUND('[3]Ежедн ж.д. '!R200*42,0)</f>
        <v>19320</v>
      </c>
      <c r="G195" s="97">
        <f>ROUND('[3]Ежедн ж.д. '!R200*42*2,0)</f>
        <v>38640</v>
      </c>
      <c r="H195" s="97">
        <f>ROUND('[3]Ежедн ж.д. '!R200*42*3,0)</f>
        <v>57960</v>
      </c>
      <c r="I195" s="97">
        <f>ROUND('[3]Ежедн ж.д. '!R200*42*4,0)</f>
        <v>77280</v>
      </c>
      <c r="J195" s="97">
        <f>ROUND('[3]Ежедн ж.д. '!R200*42*5,0)</f>
        <v>96600</v>
      </c>
      <c r="K195" s="97">
        <f>ROUND('[3]Ежедн ж.д. '!R200*42*6,0)</f>
        <v>115920</v>
      </c>
      <c r="L195" s="97">
        <f>ROUND('[3]Ежедн ж.д. '!R200*42*12,0)</f>
        <v>231840</v>
      </c>
      <c r="M195" s="98"/>
    </row>
    <row r="196" spans="1:13" ht="18.75">
      <c r="A196" s="96">
        <v>193</v>
      </c>
      <c r="B196" s="97">
        <f>ROUND('[3]Ежедн ж.д. '!R201*1.4*10,0)</f>
        <v>6440</v>
      </c>
      <c r="C196" s="97">
        <f>ROUND('[3]Ежедн ж.д. '!R201*1.4*15,0)</f>
        <v>9660</v>
      </c>
      <c r="D196" s="97">
        <f>ROUND('[3]Ежедн ж.д. '!R201*1.4*20,0)</f>
        <v>12880</v>
      </c>
      <c r="E196" s="97">
        <f>ROUND('[3]Ежедн ж.д. '!R201*1.4*25,0)</f>
        <v>16100</v>
      </c>
      <c r="F196" s="97">
        <f>ROUND('[3]Ежедн ж.д. '!R201*42,0)</f>
        <v>19320</v>
      </c>
      <c r="G196" s="97">
        <f>ROUND('[3]Ежедн ж.д. '!R201*42*2,0)</f>
        <v>38640</v>
      </c>
      <c r="H196" s="97">
        <f>ROUND('[3]Ежедн ж.д. '!R201*42*3,0)</f>
        <v>57960</v>
      </c>
      <c r="I196" s="97">
        <f>ROUND('[3]Ежедн ж.д. '!R201*42*4,0)</f>
        <v>77280</v>
      </c>
      <c r="J196" s="97">
        <f>ROUND('[3]Ежедн ж.д. '!R201*42*5,0)</f>
        <v>96600</v>
      </c>
      <c r="K196" s="97">
        <f>ROUND('[3]Ежедн ж.д. '!R201*42*6,0)</f>
        <v>115920</v>
      </c>
      <c r="L196" s="97">
        <f>ROUND('[3]Ежедн ж.д. '!R201*42*12,0)</f>
        <v>231840</v>
      </c>
      <c r="M196" s="98"/>
    </row>
    <row r="197" spans="1:13" ht="18.75">
      <c r="A197" s="96">
        <v>194</v>
      </c>
      <c r="B197" s="97">
        <f>ROUND('[3]Ежедн ж.д. '!R202*1.4*10,0)</f>
        <v>6440</v>
      </c>
      <c r="C197" s="97">
        <f>ROUND('[3]Ежедн ж.д. '!R202*1.4*15,0)</f>
        <v>9660</v>
      </c>
      <c r="D197" s="97">
        <f>ROUND('[3]Ежедн ж.д. '!R202*1.4*20,0)</f>
        <v>12880</v>
      </c>
      <c r="E197" s="97">
        <f>ROUND('[3]Ежедн ж.д. '!R202*1.4*25,0)</f>
        <v>16100</v>
      </c>
      <c r="F197" s="97">
        <f>ROUND('[3]Ежедн ж.д. '!R202*42,0)</f>
        <v>19320</v>
      </c>
      <c r="G197" s="97">
        <f>ROUND('[3]Ежедн ж.д. '!R202*42*2,0)</f>
        <v>38640</v>
      </c>
      <c r="H197" s="97">
        <f>ROUND('[3]Ежедн ж.д. '!R202*42*3,0)</f>
        <v>57960</v>
      </c>
      <c r="I197" s="97">
        <f>ROUND('[3]Ежедн ж.д. '!R202*42*4,0)</f>
        <v>77280</v>
      </c>
      <c r="J197" s="97">
        <f>ROUND('[3]Ежедн ж.д. '!R202*42*5,0)</f>
        <v>96600</v>
      </c>
      <c r="K197" s="97">
        <f>ROUND('[3]Ежедн ж.д. '!R202*42*6,0)</f>
        <v>115920</v>
      </c>
      <c r="L197" s="97">
        <f>ROUND('[3]Ежедн ж.д. '!R202*42*12,0)</f>
        <v>231840</v>
      </c>
      <c r="M197" s="98"/>
    </row>
    <row r="198" spans="1:13" ht="18.75">
      <c r="A198" s="96">
        <v>195</v>
      </c>
      <c r="B198" s="97">
        <f>ROUND('[3]Ежедн ж.д. '!R203*1.4*10,0)</f>
        <v>6440</v>
      </c>
      <c r="C198" s="97">
        <f>ROUND('[3]Ежедн ж.д. '!R203*1.4*15,0)</f>
        <v>9660</v>
      </c>
      <c r="D198" s="97">
        <f>ROUND('[3]Ежедн ж.д. '!R203*1.4*20,0)</f>
        <v>12880</v>
      </c>
      <c r="E198" s="97">
        <f>ROUND('[3]Ежедн ж.д. '!R203*1.4*25,0)</f>
        <v>16100</v>
      </c>
      <c r="F198" s="97">
        <f>ROUND('[3]Ежедн ж.д. '!R203*42,0)</f>
        <v>19320</v>
      </c>
      <c r="G198" s="97">
        <f>ROUND('[3]Ежедн ж.д. '!R203*42*2,0)</f>
        <v>38640</v>
      </c>
      <c r="H198" s="97">
        <f>ROUND('[3]Ежедн ж.д. '!R203*42*3,0)</f>
        <v>57960</v>
      </c>
      <c r="I198" s="97">
        <f>ROUND('[3]Ежедн ж.д. '!R203*42*4,0)</f>
        <v>77280</v>
      </c>
      <c r="J198" s="97">
        <f>ROUND('[3]Ежедн ж.д. '!R203*42*5,0)</f>
        <v>96600</v>
      </c>
      <c r="K198" s="97">
        <f>ROUND('[3]Ежедн ж.д. '!R203*42*6,0)</f>
        <v>115920</v>
      </c>
      <c r="L198" s="97">
        <f>ROUND('[3]Ежедн ж.д. '!R203*42*12,0)</f>
        <v>231840</v>
      </c>
      <c r="M198" s="98"/>
    </row>
    <row r="199" spans="1:13" ht="18.75">
      <c r="A199" s="96">
        <v>196</v>
      </c>
      <c r="B199" s="97">
        <f>ROUND('[3]Ежедн ж.д. '!R204*1.4*10,0)</f>
        <v>6440</v>
      </c>
      <c r="C199" s="97">
        <f>ROUND('[3]Ежедн ж.д. '!R204*1.4*15,0)</f>
        <v>9660</v>
      </c>
      <c r="D199" s="97">
        <f>ROUND('[3]Ежедн ж.д. '!R204*1.4*20,0)</f>
        <v>12880</v>
      </c>
      <c r="E199" s="97">
        <f>ROUND('[3]Ежедн ж.д. '!R204*1.4*25,0)</f>
        <v>16100</v>
      </c>
      <c r="F199" s="97">
        <f>ROUND('[3]Ежедн ж.д. '!R204*42,0)</f>
        <v>19320</v>
      </c>
      <c r="G199" s="97">
        <f>ROUND('[3]Ежедн ж.д. '!R204*42*2,0)</f>
        <v>38640</v>
      </c>
      <c r="H199" s="97">
        <f>ROUND('[3]Ежедн ж.д. '!R204*42*3,0)</f>
        <v>57960</v>
      </c>
      <c r="I199" s="97">
        <f>ROUND('[3]Ежедн ж.д. '!R204*42*4,0)</f>
        <v>77280</v>
      </c>
      <c r="J199" s="97">
        <f>ROUND('[3]Ежедн ж.д. '!R204*42*5,0)</f>
        <v>96600</v>
      </c>
      <c r="K199" s="97">
        <f>ROUND('[3]Ежедн ж.д. '!R204*42*6,0)</f>
        <v>115920</v>
      </c>
      <c r="L199" s="97">
        <f>ROUND('[3]Ежедн ж.д. '!R204*42*12,0)</f>
        <v>231840</v>
      </c>
      <c r="M199" s="98"/>
    </row>
    <row r="200" spans="1:13" ht="18.75">
      <c r="A200" s="96">
        <v>197</v>
      </c>
      <c r="B200" s="97">
        <f>ROUND('[3]Ежедн ж.д. '!R205*1.4*10,0)</f>
        <v>6440</v>
      </c>
      <c r="C200" s="97">
        <f>ROUND('[3]Ежедн ж.д. '!R205*1.4*15,0)</f>
        <v>9660</v>
      </c>
      <c r="D200" s="97">
        <f>ROUND('[3]Ежедн ж.д. '!R205*1.4*20,0)</f>
        <v>12880</v>
      </c>
      <c r="E200" s="97">
        <f>ROUND('[3]Ежедн ж.д. '!R205*1.4*25,0)</f>
        <v>16100</v>
      </c>
      <c r="F200" s="97">
        <f>ROUND('[3]Ежедн ж.д. '!R205*42,0)</f>
        <v>19320</v>
      </c>
      <c r="G200" s="97">
        <f>ROUND('[3]Ежедн ж.д. '!R205*42*2,0)</f>
        <v>38640</v>
      </c>
      <c r="H200" s="97">
        <f>ROUND('[3]Ежедн ж.д. '!R205*42*3,0)</f>
        <v>57960</v>
      </c>
      <c r="I200" s="97">
        <f>ROUND('[3]Ежедн ж.д. '!R205*42*4,0)</f>
        <v>77280</v>
      </c>
      <c r="J200" s="97">
        <f>ROUND('[3]Ежедн ж.д. '!R205*42*5,0)</f>
        <v>96600</v>
      </c>
      <c r="K200" s="97">
        <f>ROUND('[3]Ежедн ж.д. '!R205*42*6,0)</f>
        <v>115920</v>
      </c>
      <c r="L200" s="97">
        <f>ROUND('[3]Ежедн ж.д. '!R205*42*12,0)</f>
        <v>231840</v>
      </c>
      <c r="M200" s="98"/>
    </row>
    <row r="201" spans="1:13" ht="18.75">
      <c r="A201" s="96">
        <v>198</v>
      </c>
      <c r="B201" s="97">
        <f>ROUND('[3]Ежедн ж.д. '!R206*1.4*10,0)</f>
        <v>6440</v>
      </c>
      <c r="C201" s="97">
        <f>ROUND('[3]Ежедн ж.д. '!R206*1.4*15,0)</f>
        <v>9660</v>
      </c>
      <c r="D201" s="97">
        <f>ROUND('[3]Ежедн ж.д. '!R206*1.4*20,0)</f>
        <v>12880</v>
      </c>
      <c r="E201" s="97">
        <f>ROUND('[3]Ежедн ж.д. '!R206*1.4*25,0)</f>
        <v>16100</v>
      </c>
      <c r="F201" s="97">
        <f>ROUND('[3]Ежедн ж.д. '!R206*42,0)</f>
        <v>19320</v>
      </c>
      <c r="G201" s="97">
        <f>ROUND('[3]Ежедн ж.д. '!R206*42*2,0)</f>
        <v>38640</v>
      </c>
      <c r="H201" s="97">
        <f>ROUND('[3]Ежедн ж.д. '!R206*42*3,0)</f>
        <v>57960</v>
      </c>
      <c r="I201" s="97">
        <f>ROUND('[3]Ежедн ж.д. '!R206*42*4,0)</f>
        <v>77280</v>
      </c>
      <c r="J201" s="97">
        <f>ROUND('[3]Ежедн ж.д. '!R206*42*5,0)</f>
        <v>96600</v>
      </c>
      <c r="K201" s="97">
        <f>ROUND('[3]Ежедн ж.д. '!R206*42*6,0)</f>
        <v>115920</v>
      </c>
      <c r="L201" s="97">
        <f>ROUND('[3]Ежедн ж.д. '!R206*42*12,0)</f>
        <v>231840</v>
      </c>
      <c r="M201" s="98"/>
    </row>
    <row r="202" spans="1:13" ht="18.75">
      <c r="A202" s="96">
        <v>199</v>
      </c>
      <c r="B202" s="97">
        <f>ROUND('[3]Ежедн ж.д. '!R207*1.4*10,0)</f>
        <v>6440</v>
      </c>
      <c r="C202" s="97">
        <f>ROUND('[3]Ежедн ж.д. '!R207*1.4*15,0)</f>
        <v>9660</v>
      </c>
      <c r="D202" s="97">
        <f>ROUND('[3]Ежедн ж.д. '!R207*1.4*20,0)</f>
        <v>12880</v>
      </c>
      <c r="E202" s="97">
        <f>ROUND('[3]Ежедн ж.д. '!R207*1.4*25,0)</f>
        <v>16100</v>
      </c>
      <c r="F202" s="97">
        <f>ROUND('[3]Ежедн ж.д. '!R207*42,0)</f>
        <v>19320</v>
      </c>
      <c r="G202" s="97">
        <f>ROUND('[3]Ежедн ж.д. '!R207*42*2,0)</f>
        <v>38640</v>
      </c>
      <c r="H202" s="97">
        <f>ROUND('[3]Ежедн ж.д. '!R207*42*3,0)</f>
        <v>57960</v>
      </c>
      <c r="I202" s="97">
        <f>ROUND('[3]Ежедн ж.д. '!R207*42*4,0)</f>
        <v>77280</v>
      </c>
      <c r="J202" s="97">
        <f>ROUND('[3]Ежедн ж.д. '!R207*42*5,0)</f>
        <v>96600</v>
      </c>
      <c r="K202" s="97">
        <f>ROUND('[3]Ежедн ж.д. '!R207*42*6,0)</f>
        <v>115920</v>
      </c>
      <c r="L202" s="97">
        <f>ROUND('[3]Ежедн ж.д. '!R207*42*12,0)</f>
        <v>231840</v>
      </c>
      <c r="M202" s="98"/>
    </row>
    <row r="203" spans="1:13" s="100" customFormat="1" ht="18.75">
      <c r="A203" s="38">
        <v>200</v>
      </c>
      <c r="B203" s="39">
        <f>ROUND('[3]Ежедн ж.д. '!R208*1.4*10,0)</f>
        <v>6440</v>
      </c>
      <c r="C203" s="39">
        <f>ROUND('[3]Ежедн ж.д. '!R208*1.4*15,0)</f>
        <v>9660</v>
      </c>
      <c r="D203" s="39">
        <f>ROUND('[3]Ежедн ж.д. '!R208*1.4*20,0)</f>
        <v>12880</v>
      </c>
      <c r="E203" s="39">
        <f>ROUND('[3]Ежедн ж.д. '!R208*1.4*25,0)</f>
        <v>16100</v>
      </c>
      <c r="F203" s="39">
        <f>ROUND('[3]Ежедн ж.д. '!R208*42,0)</f>
        <v>19320</v>
      </c>
      <c r="G203" s="39">
        <f>ROUND('[3]Ежедн ж.д. '!R208*42*2,0)</f>
        <v>38640</v>
      </c>
      <c r="H203" s="39">
        <f>ROUND('[3]Ежедн ж.д. '!R208*42*3,0)</f>
        <v>57960</v>
      </c>
      <c r="I203" s="39">
        <f>ROUND('[3]Ежедн ж.д. '!R208*42*4,0)</f>
        <v>77280</v>
      </c>
      <c r="J203" s="39">
        <f>ROUND('[3]Ежедн ж.д. '!R208*42*5,0)</f>
        <v>96600</v>
      </c>
      <c r="K203" s="39">
        <f>ROUND('[3]Ежедн ж.д. '!R208*42*6,0)</f>
        <v>115920</v>
      </c>
      <c r="L203" s="39">
        <f>ROUND('[3]Ежедн ж.д. '!R208*42*12,0)</f>
        <v>231840</v>
      </c>
      <c r="M203" s="51"/>
    </row>
    <row r="204" spans="1:13" s="100" customFormat="1" ht="18.75">
      <c r="A204" s="96">
        <v>201</v>
      </c>
      <c r="B204" s="97">
        <f>ROUND('[3]Ежедн ж.д. '!R209*1.4*10,0)</f>
        <v>6762</v>
      </c>
      <c r="C204" s="97">
        <f>ROUND('[3]Ежедн ж.д. '!R209*1.4*15,0)</f>
        <v>10143</v>
      </c>
      <c r="D204" s="97">
        <f>ROUND('[3]Ежедн ж.д. '!R209*1.4*20,0)</f>
        <v>13524</v>
      </c>
      <c r="E204" s="97">
        <f>ROUND('[3]Ежедн ж.д. '!R209*1.4*25,0)</f>
        <v>16905</v>
      </c>
      <c r="F204" s="97">
        <f>ROUND('[3]Ежедн ж.д. '!R209*42,0)</f>
        <v>20286</v>
      </c>
      <c r="G204" s="97">
        <f>ROUND('[3]Ежедн ж.д. '!R209*42*2,0)</f>
        <v>40572</v>
      </c>
      <c r="H204" s="97">
        <f>ROUND('[3]Ежедн ж.д. '!R209*42*3,0)</f>
        <v>60858</v>
      </c>
      <c r="I204" s="97">
        <f>ROUND('[3]Ежедн ж.д. '!R209*42*4,0)</f>
        <v>81144</v>
      </c>
      <c r="J204" s="97">
        <f>ROUND('[3]Ежедн ж.д. '!R209*42*5,0)</f>
        <v>101430</v>
      </c>
      <c r="K204" s="97">
        <f>ROUND('[3]Ежедн ж.д. '!R209*42*6,0)</f>
        <v>121716</v>
      </c>
      <c r="L204" s="97">
        <f>ROUND('[3]Ежедн ж.д. '!R209*42*12,0)</f>
        <v>243432</v>
      </c>
      <c r="M204" s="51"/>
    </row>
    <row r="205" spans="1:13" s="100" customFormat="1" ht="18.75">
      <c r="A205" s="96">
        <v>202</v>
      </c>
      <c r="B205" s="97">
        <f>ROUND('[3]Ежедн ж.д. '!R210*1.4*10,0)</f>
        <v>6762</v>
      </c>
      <c r="C205" s="97">
        <f>ROUND('[3]Ежедн ж.д. '!R210*1.4*15,0)</f>
        <v>10143</v>
      </c>
      <c r="D205" s="97">
        <f>ROUND('[3]Ежедн ж.д. '!R210*1.4*20,0)</f>
        <v>13524</v>
      </c>
      <c r="E205" s="97">
        <f>ROUND('[3]Ежедн ж.д. '!R210*1.4*25,0)</f>
        <v>16905</v>
      </c>
      <c r="F205" s="97">
        <f>ROUND('[3]Ежедн ж.д. '!R210*42,0)</f>
        <v>20286</v>
      </c>
      <c r="G205" s="97">
        <f>ROUND('[3]Ежедн ж.д. '!R210*42*2,0)</f>
        <v>40572</v>
      </c>
      <c r="H205" s="97">
        <f>ROUND('[3]Ежедн ж.д. '!R210*42*3,0)</f>
        <v>60858</v>
      </c>
      <c r="I205" s="97">
        <f>ROUND('[3]Ежедн ж.д. '!R210*42*4,0)</f>
        <v>81144</v>
      </c>
      <c r="J205" s="97">
        <f>ROUND('[3]Ежедн ж.д. '!R210*42*5,0)</f>
        <v>101430</v>
      </c>
      <c r="K205" s="97">
        <f>ROUND('[3]Ежедн ж.д. '!R210*42*6,0)</f>
        <v>121716</v>
      </c>
      <c r="L205" s="97">
        <f>ROUND('[3]Ежедн ж.д. '!R210*42*12,0)</f>
        <v>243432</v>
      </c>
      <c r="M205" s="51"/>
    </row>
    <row r="206" spans="1:13" s="100" customFormat="1" ht="18.75">
      <c r="A206" s="96">
        <v>203</v>
      </c>
      <c r="B206" s="97">
        <f>ROUND('[3]Ежедн ж.д. '!R211*1.4*10,0)</f>
        <v>6762</v>
      </c>
      <c r="C206" s="97">
        <f>ROUND('[3]Ежедн ж.д. '!R211*1.4*15,0)</f>
        <v>10143</v>
      </c>
      <c r="D206" s="97">
        <f>ROUND('[3]Ежедн ж.д. '!R211*1.4*20,0)</f>
        <v>13524</v>
      </c>
      <c r="E206" s="97">
        <f>ROUND('[3]Ежедн ж.д. '!R211*1.4*25,0)</f>
        <v>16905</v>
      </c>
      <c r="F206" s="97">
        <f>ROUND('[3]Ежедн ж.д. '!R211*42,0)</f>
        <v>20286</v>
      </c>
      <c r="G206" s="97">
        <f>ROUND('[3]Ежедн ж.д. '!R211*42*2,0)</f>
        <v>40572</v>
      </c>
      <c r="H206" s="97">
        <f>ROUND('[3]Ежедн ж.д. '!R211*42*3,0)</f>
        <v>60858</v>
      </c>
      <c r="I206" s="97">
        <f>ROUND('[3]Ежедн ж.д. '!R211*42*4,0)</f>
        <v>81144</v>
      </c>
      <c r="J206" s="97">
        <f>ROUND('[3]Ежедн ж.д. '!R211*42*5,0)</f>
        <v>101430</v>
      </c>
      <c r="K206" s="97">
        <f>ROUND('[3]Ежедн ж.д. '!R211*42*6,0)</f>
        <v>121716</v>
      </c>
      <c r="L206" s="97">
        <f>ROUND('[3]Ежедн ж.д. '!R211*42*12,0)</f>
        <v>243432</v>
      </c>
      <c r="M206" s="51"/>
    </row>
    <row r="207" spans="1:13" s="100" customFormat="1" ht="18.75">
      <c r="A207" s="96">
        <v>204</v>
      </c>
      <c r="B207" s="97">
        <f>ROUND('[3]Ежедн ж.д. '!R212*1.4*10,0)</f>
        <v>6762</v>
      </c>
      <c r="C207" s="97">
        <f>ROUND('[3]Ежедн ж.д. '!R212*1.4*15,0)</f>
        <v>10143</v>
      </c>
      <c r="D207" s="97">
        <f>ROUND('[3]Ежедн ж.д. '!R212*1.4*20,0)</f>
        <v>13524</v>
      </c>
      <c r="E207" s="97">
        <f>ROUND('[3]Ежедн ж.д. '!R212*1.4*25,0)</f>
        <v>16905</v>
      </c>
      <c r="F207" s="97">
        <f>ROUND('[3]Ежедн ж.д. '!R212*42,0)</f>
        <v>20286</v>
      </c>
      <c r="G207" s="97">
        <f>ROUND('[3]Ежедн ж.д. '!R212*42*2,0)</f>
        <v>40572</v>
      </c>
      <c r="H207" s="97">
        <f>ROUND('[3]Ежедн ж.д. '!R212*42*3,0)</f>
        <v>60858</v>
      </c>
      <c r="I207" s="97">
        <f>ROUND('[3]Ежедн ж.д. '!R212*42*4,0)</f>
        <v>81144</v>
      </c>
      <c r="J207" s="97">
        <f>ROUND('[3]Ежедн ж.д. '!R212*42*5,0)</f>
        <v>101430</v>
      </c>
      <c r="K207" s="97">
        <f>ROUND('[3]Ежедн ж.д. '!R212*42*6,0)</f>
        <v>121716</v>
      </c>
      <c r="L207" s="97">
        <f>ROUND('[3]Ежедн ж.д. '!R212*42*12,0)</f>
        <v>243432</v>
      </c>
      <c r="M207" s="51"/>
    </row>
    <row r="208" spans="1:13" s="100" customFormat="1" ht="18.75">
      <c r="A208" s="96">
        <v>205</v>
      </c>
      <c r="B208" s="97">
        <f>ROUND('[3]Ежедн ж.д. '!R213*1.4*10,0)</f>
        <v>6762</v>
      </c>
      <c r="C208" s="97">
        <f>ROUND('[3]Ежедн ж.д. '!R213*1.4*15,0)</f>
        <v>10143</v>
      </c>
      <c r="D208" s="97">
        <f>ROUND('[3]Ежедн ж.д. '!R213*1.4*20,0)</f>
        <v>13524</v>
      </c>
      <c r="E208" s="97">
        <f>ROUND('[3]Ежедн ж.д. '!R213*1.4*25,0)</f>
        <v>16905</v>
      </c>
      <c r="F208" s="97">
        <f>ROUND('[3]Ежедн ж.д. '!R213*42,0)</f>
        <v>20286</v>
      </c>
      <c r="G208" s="97">
        <f>ROUND('[3]Ежедн ж.д. '!R213*42*2,0)</f>
        <v>40572</v>
      </c>
      <c r="H208" s="97">
        <f>ROUND('[3]Ежедн ж.д. '!R213*42*3,0)</f>
        <v>60858</v>
      </c>
      <c r="I208" s="97">
        <f>ROUND('[3]Ежедн ж.д. '!R213*42*4,0)</f>
        <v>81144</v>
      </c>
      <c r="J208" s="97">
        <f>ROUND('[3]Ежедн ж.д. '!R213*42*5,0)</f>
        <v>101430</v>
      </c>
      <c r="K208" s="97">
        <f>ROUND('[3]Ежедн ж.д. '!R213*42*6,0)</f>
        <v>121716</v>
      </c>
      <c r="L208" s="97">
        <f>ROUND('[3]Ежедн ж.д. '!R213*42*12,0)</f>
        <v>243432</v>
      </c>
      <c r="M208" s="51"/>
    </row>
    <row r="209" spans="1:13" s="100" customFormat="1" ht="18.75">
      <c r="A209" s="96">
        <v>206</v>
      </c>
      <c r="B209" s="97">
        <f>ROUND('[3]Ежедн ж.д. '!R214*1.4*10,0)</f>
        <v>6762</v>
      </c>
      <c r="C209" s="97">
        <f>ROUND('[3]Ежедн ж.д. '!R214*1.4*15,0)</f>
        <v>10143</v>
      </c>
      <c r="D209" s="97">
        <f>ROUND('[3]Ежедн ж.д. '!R214*1.4*20,0)</f>
        <v>13524</v>
      </c>
      <c r="E209" s="97">
        <f>ROUND('[3]Ежедн ж.д. '!R214*1.4*25,0)</f>
        <v>16905</v>
      </c>
      <c r="F209" s="97">
        <f>ROUND('[3]Ежедн ж.д. '!R214*42,0)</f>
        <v>20286</v>
      </c>
      <c r="G209" s="97">
        <f>ROUND('[3]Ежедн ж.д. '!R214*42*2,0)</f>
        <v>40572</v>
      </c>
      <c r="H209" s="97">
        <f>ROUND('[3]Ежедн ж.д. '!R214*42*3,0)</f>
        <v>60858</v>
      </c>
      <c r="I209" s="97">
        <f>ROUND('[3]Ежедн ж.д. '!R214*42*4,0)</f>
        <v>81144</v>
      </c>
      <c r="J209" s="97">
        <f>ROUND('[3]Ежедн ж.д. '!R214*42*5,0)</f>
        <v>101430</v>
      </c>
      <c r="K209" s="97">
        <f>ROUND('[3]Ежедн ж.д. '!R214*42*6,0)</f>
        <v>121716</v>
      </c>
      <c r="L209" s="97">
        <f>ROUND('[3]Ежедн ж.д. '!R214*42*12,0)</f>
        <v>243432</v>
      </c>
      <c r="M209" s="51"/>
    </row>
    <row r="210" spans="1:13" s="100" customFormat="1" ht="18.75">
      <c r="A210" s="96">
        <v>207</v>
      </c>
      <c r="B210" s="97">
        <f>ROUND('[3]Ежедн ж.д. '!R215*1.4*10,0)</f>
        <v>6762</v>
      </c>
      <c r="C210" s="97">
        <f>ROUND('[3]Ежедн ж.д. '!R215*1.4*15,0)</f>
        <v>10143</v>
      </c>
      <c r="D210" s="97">
        <f>ROUND('[3]Ежедн ж.д. '!R215*1.4*20,0)</f>
        <v>13524</v>
      </c>
      <c r="E210" s="97">
        <f>ROUND('[3]Ежедн ж.д. '!R215*1.4*25,0)</f>
        <v>16905</v>
      </c>
      <c r="F210" s="97">
        <f>ROUND('[3]Ежедн ж.д. '!R215*42,0)</f>
        <v>20286</v>
      </c>
      <c r="G210" s="97">
        <f>ROUND('[3]Ежедн ж.д. '!R215*42*2,0)</f>
        <v>40572</v>
      </c>
      <c r="H210" s="97">
        <f>ROUND('[3]Ежедн ж.д. '!R215*42*3,0)</f>
        <v>60858</v>
      </c>
      <c r="I210" s="97">
        <f>ROUND('[3]Ежедн ж.д. '!R215*42*4,0)</f>
        <v>81144</v>
      </c>
      <c r="J210" s="97">
        <f>ROUND('[3]Ежедн ж.д. '!R215*42*5,0)</f>
        <v>101430</v>
      </c>
      <c r="K210" s="97">
        <f>ROUND('[3]Ежедн ж.д. '!R215*42*6,0)</f>
        <v>121716</v>
      </c>
      <c r="L210" s="97">
        <f>ROUND('[3]Ежедн ж.д. '!R215*42*12,0)</f>
        <v>243432</v>
      </c>
      <c r="M210" s="51"/>
    </row>
    <row r="211" spans="1:13" s="100" customFormat="1" ht="18.75">
      <c r="A211" s="96">
        <v>208</v>
      </c>
      <c r="B211" s="97">
        <f>ROUND('[3]Ежедн ж.д. '!R216*1.4*10,0)</f>
        <v>6762</v>
      </c>
      <c r="C211" s="97">
        <f>ROUND('[3]Ежедн ж.д. '!R216*1.4*15,0)</f>
        <v>10143</v>
      </c>
      <c r="D211" s="97">
        <f>ROUND('[3]Ежедн ж.д. '!R216*1.4*20,0)</f>
        <v>13524</v>
      </c>
      <c r="E211" s="97">
        <f>ROUND('[3]Ежедн ж.д. '!R216*1.4*25,0)</f>
        <v>16905</v>
      </c>
      <c r="F211" s="97">
        <f>ROUND('[3]Ежедн ж.д. '!R216*42,0)</f>
        <v>20286</v>
      </c>
      <c r="G211" s="97">
        <f>ROUND('[3]Ежедн ж.д. '!R216*42*2,0)</f>
        <v>40572</v>
      </c>
      <c r="H211" s="97">
        <f>ROUND('[3]Ежедн ж.д. '!R216*42*3,0)</f>
        <v>60858</v>
      </c>
      <c r="I211" s="97">
        <f>ROUND('[3]Ежедн ж.д. '!R216*42*4,0)</f>
        <v>81144</v>
      </c>
      <c r="J211" s="97">
        <f>ROUND('[3]Ежедн ж.д. '!R216*42*5,0)</f>
        <v>101430</v>
      </c>
      <c r="K211" s="97">
        <f>ROUND('[3]Ежедн ж.д. '!R216*42*6,0)</f>
        <v>121716</v>
      </c>
      <c r="L211" s="97">
        <f>ROUND('[3]Ежедн ж.д. '!R216*42*12,0)</f>
        <v>243432</v>
      </c>
      <c r="M211" s="51"/>
    </row>
    <row r="212" spans="1:13" s="100" customFormat="1" ht="18.75">
      <c r="A212" s="96">
        <v>209</v>
      </c>
      <c r="B212" s="97">
        <f>ROUND('[3]Ежедн ж.д. '!R217*1.4*10,0)</f>
        <v>6762</v>
      </c>
      <c r="C212" s="97">
        <f>ROUND('[3]Ежедн ж.д. '!R217*1.4*15,0)</f>
        <v>10143</v>
      </c>
      <c r="D212" s="97">
        <f>ROUND('[3]Ежедн ж.д. '!R217*1.4*20,0)</f>
        <v>13524</v>
      </c>
      <c r="E212" s="97">
        <f>ROUND('[3]Ежедн ж.д. '!R217*1.4*25,0)</f>
        <v>16905</v>
      </c>
      <c r="F212" s="97">
        <f>ROUND('[3]Ежедн ж.д. '!R217*42,0)</f>
        <v>20286</v>
      </c>
      <c r="G212" s="97">
        <f>ROUND('[3]Ежедн ж.д. '!R217*42*2,0)</f>
        <v>40572</v>
      </c>
      <c r="H212" s="97">
        <f>ROUND('[3]Ежедн ж.д. '!R217*42*3,0)</f>
        <v>60858</v>
      </c>
      <c r="I212" s="97">
        <f>ROUND('[3]Ежедн ж.д. '!R217*42*4,0)</f>
        <v>81144</v>
      </c>
      <c r="J212" s="97">
        <f>ROUND('[3]Ежедн ж.д. '!R217*42*5,0)</f>
        <v>101430</v>
      </c>
      <c r="K212" s="97">
        <f>ROUND('[3]Ежедн ж.д. '!R217*42*6,0)</f>
        <v>121716</v>
      </c>
      <c r="L212" s="97">
        <f>ROUND('[3]Ежедн ж.д. '!R217*42*12,0)</f>
        <v>243432</v>
      </c>
      <c r="M212" s="51"/>
    </row>
    <row r="213" spans="1:13" s="100" customFormat="1" ht="18.75">
      <c r="A213" s="38">
        <v>210</v>
      </c>
      <c r="B213" s="39">
        <f>ROUND('[3]Ежедн ж.д. '!R218*1.4*10,0)</f>
        <v>6762</v>
      </c>
      <c r="C213" s="39">
        <f>ROUND('[3]Ежедн ж.д. '!R218*1.4*15,0)</f>
        <v>10143</v>
      </c>
      <c r="D213" s="39">
        <f>ROUND('[3]Ежедн ж.д. '!R218*1.4*20,0)</f>
        <v>13524</v>
      </c>
      <c r="E213" s="39">
        <f>ROUND('[3]Ежедн ж.д. '!R218*1.4*25,0)</f>
        <v>16905</v>
      </c>
      <c r="F213" s="39">
        <f>ROUND('[3]Ежедн ж.д. '!R218*42,0)</f>
        <v>20286</v>
      </c>
      <c r="G213" s="39">
        <f>ROUND('[3]Ежедн ж.д. '!R218*42*2,0)</f>
        <v>40572</v>
      </c>
      <c r="H213" s="39">
        <f>ROUND('[3]Ежедн ж.д. '!R218*42*3,0)</f>
        <v>60858</v>
      </c>
      <c r="I213" s="39">
        <f>ROUND('[3]Ежедн ж.д. '!R218*42*4,0)</f>
        <v>81144</v>
      </c>
      <c r="J213" s="39">
        <f>ROUND('[3]Ежедн ж.д. '!R218*42*5,0)</f>
        <v>101430</v>
      </c>
      <c r="K213" s="39">
        <f>ROUND('[3]Ежедн ж.д. '!R218*42*6,0)</f>
        <v>121716</v>
      </c>
      <c r="L213" s="39">
        <f>ROUND('[3]Ежедн ж.д. '!R218*42*12,0)</f>
        <v>243432</v>
      </c>
      <c r="M213" s="51"/>
    </row>
    <row r="214" spans="1:13" s="100" customFormat="1" ht="18.75">
      <c r="A214" s="96">
        <v>211</v>
      </c>
      <c r="B214" s="97">
        <f>ROUND('[3]Ежедн ж.д. '!R219*1.4*10,0)</f>
        <v>7084</v>
      </c>
      <c r="C214" s="97">
        <f>ROUND('[3]Ежедн ж.д. '!R219*1.4*15,0)</f>
        <v>10626</v>
      </c>
      <c r="D214" s="97">
        <f>ROUND('[3]Ежедн ж.д. '!R219*1.4*20,0)</f>
        <v>14168</v>
      </c>
      <c r="E214" s="97">
        <f>ROUND('[3]Ежедн ж.д. '!R219*1.4*25,0)</f>
        <v>17710</v>
      </c>
      <c r="F214" s="97">
        <f>ROUND('[3]Ежедн ж.д. '!R219*42,0)</f>
        <v>21252</v>
      </c>
      <c r="G214" s="97">
        <f>ROUND('[3]Ежедн ж.д. '!R219*42*2,0)</f>
        <v>42504</v>
      </c>
      <c r="H214" s="97">
        <f>ROUND('[3]Ежедн ж.д. '!R219*42*3,0)</f>
        <v>63756</v>
      </c>
      <c r="I214" s="97">
        <f>ROUND('[3]Ежедн ж.д. '!R219*42*4,0)</f>
        <v>85008</v>
      </c>
      <c r="J214" s="97">
        <f>ROUND('[3]Ежедн ж.д. '!R219*42*5,0)</f>
        <v>106260</v>
      </c>
      <c r="K214" s="97">
        <f>ROUND('[3]Ежедн ж.д. '!R219*42*6,0)</f>
        <v>127512</v>
      </c>
      <c r="L214" s="97">
        <f>ROUND('[3]Ежедн ж.д. '!R219*42*12,0)</f>
        <v>255024</v>
      </c>
      <c r="M214" s="51"/>
    </row>
    <row r="215" spans="1:13" s="100" customFormat="1" ht="18.75">
      <c r="A215" s="96">
        <v>212</v>
      </c>
      <c r="B215" s="97">
        <f>ROUND('[3]Ежедн ж.д. '!R220*1.4*10,0)</f>
        <v>7084</v>
      </c>
      <c r="C215" s="97">
        <f>ROUND('[3]Ежедн ж.д. '!R220*1.4*15,0)</f>
        <v>10626</v>
      </c>
      <c r="D215" s="97">
        <f>ROUND('[3]Ежедн ж.д. '!R220*1.4*20,0)</f>
        <v>14168</v>
      </c>
      <c r="E215" s="97">
        <f>ROUND('[3]Ежедн ж.д. '!R220*1.4*25,0)</f>
        <v>17710</v>
      </c>
      <c r="F215" s="97">
        <f>ROUND('[3]Ежедн ж.д. '!R220*42,0)</f>
        <v>21252</v>
      </c>
      <c r="G215" s="97">
        <f>ROUND('[3]Ежедн ж.д. '!R220*42*2,0)</f>
        <v>42504</v>
      </c>
      <c r="H215" s="97">
        <f>ROUND('[3]Ежедн ж.д. '!R220*42*3,0)</f>
        <v>63756</v>
      </c>
      <c r="I215" s="97">
        <f>ROUND('[3]Ежедн ж.д. '!R220*42*4,0)</f>
        <v>85008</v>
      </c>
      <c r="J215" s="97">
        <f>ROUND('[3]Ежедн ж.д. '!R220*42*5,0)</f>
        <v>106260</v>
      </c>
      <c r="K215" s="97">
        <f>ROUND('[3]Ежедн ж.д. '!R220*42*6,0)</f>
        <v>127512</v>
      </c>
      <c r="L215" s="97">
        <f>ROUND('[3]Ежедн ж.д. '!R220*42*12,0)</f>
        <v>255024</v>
      </c>
      <c r="M215" s="51"/>
    </row>
    <row r="216" spans="1:13" s="100" customFormat="1" ht="18.75">
      <c r="A216" s="96">
        <v>213</v>
      </c>
      <c r="B216" s="97">
        <f>ROUND('[3]Ежедн ж.д. '!R221*1.4*10,0)</f>
        <v>7084</v>
      </c>
      <c r="C216" s="97">
        <f>ROUND('[3]Ежедн ж.д. '!R221*1.4*15,0)</f>
        <v>10626</v>
      </c>
      <c r="D216" s="97">
        <f>ROUND('[3]Ежедн ж.д. '!R221*1.4*20,0)</f>
        <v>14168</v>
      </c>
      <c r="E216" s="97">
        <f>ROUND('[3]Ежедн ж.д. '!R221*1.4*25,0)</f>
        <v>17710</v>
      </c>
      <c r="F216" s="97">
        <f>ROUND('[3]Ежедн ж.д. '!R221*42,0)</f>
        <v>21252</v>
      </c>
      <c r="G216" s="97">
        <f>ROUND('[3]Ежедн ж.д. '!R221*42*2,0)</f>
        <v>42504</v>
      </c>
      <c r="H216" s="97">
        <f>ROUND('[3]Ежедн ж.д. '!R221*42*3,0)</f>
        <v>63756</v>
      </c>
      <c r="I216" s="97">
        <f>ROUND('[3]Ежедн ж.д. '!R221*42*4,0)</f>
        <v>85008</v>
      </c>
      <c r="J216" s="97">
        <f>ROUND('[3]Ежедн ж.д. '!R221*42*5,0)</f>
        <v>106260</v>
      </c>
      <c r="K216" s="97">
        <f>ROUND('[3]Ежедн ж.д. '!R221*42*6,0)</f>
        <v>127512</v>
      </c>
      <c r="L216" s="97">
        <f>ROUND('[3]Ежедн ж.д. '!R221*42*12,0)</f>
        <v>255024</v>
      </c>
      <c r="M216" s="51"/>
    </row>
    <row r="217" spans="1:13" s="100" customFormat="1" ht="18.75">
      <c r="A217" s="96">
        <v>214</v>
      </c>
      <c r="B217" s="97">
        <f>ROUND('[3]Ежедн ж.д. '!R222*1.4*10,0)</f>
        <v>7084</v>
      </c>
      <c r="C217" s="97">
        <f>ROUND('[3]Ежедн ж.д. '!R222*1.4*15,0)</f>
        <v>10626</v>
      </c>
      <c r="D217" s="97">
        <f>ROUND('[3]Ежедн ж.д. '!R222*1.4*20,0)</f>
        <v>14168</v>
      </c>
      <c r="E217" s="97">
        <f>ROUND('[3]Ежедн ж.д. '!R222*1.4*25,0)</f>
        <v>17710</v>
      </c>
      <c r="F217" s="97">
        <f>ROUND('[3]Ежедн ж.д. '!R222*42,0)</f>
        <v>21252</v>
      </c>
      <c r="G217" s="97">
        <f>ROUND('[3]Ежедн ж.д. '!R222*42*2,0)</f>
        <v>42504</v>
      </c>
      <c r="H217" s="97">
        <f>ROUND('[3]Ежедн ж.д. '!R222*42*3,0)</f>
        <v>63756</v>
      </c>
      <c r="I217" s="97">
        <f>ROUND('[3]Ежедн ж.д. '!R222*42*4,0)</f>
        <v>85008</v>
      </c>
      <c r="J217" s="97">
        <f>ROUND('[3]Ежедн ж.д. '!R222*42*5,0)</f>
        <v>106260</v>
      </c>
      <c r="K217" s="97">
        <f>ROUND('[3]Ежедн ж.д. '!R222*42*6,0)</f>
        <v>127512</v>
      </c>
      <c r="L217" s="97">
        <f>ROUND('[3]Ежедн ж.д. '!R222*42*12,0)</f>
        <v>255024</v>
      </c>
      <c r="M217" s="51"/>
    </row>
    <row r="218" spans="1:13" s="100" customFormat="1" ht="18.75">
      <c r="A218" s="96">
        <v>215</v>
      </c>
      <c r="B218" s="97">
        <f>ROUND('[3]Ежедн ж.д. '!R223*1.4*10,0)</f>
        <v>7084</v>
      </c>
      <c r="C218" s="97">
        <f>ROUND('[3]Ежедн ж.д. '!R223*1.4*15,0)</f>
        <v>10626</v>
      </c>
      <c r="D218" s="97">
        <f>ROUND('[3]Ежедн ж.д. '!R223*1.4*20,0)</f>
        <v>14168</v>
      </c>
      <c r="E218" s="97">
        <f>ROUND('[3]Ежедн ж.д. '!R223*1.4*25,0)</f>
        <v>17710</v>
      </c>
      <c r="F218" s="97">
        <f>ROUND('[3]Ежедн ж.д. '!R223*42,0)</f>
        <v>21252</v>
      </c>
      <c r="G218" s="97">
        <f>ROUND('[3]Ежедн ж.д. '!R223*42*2,0)</f>
        <v>42504</v>
      </c>
      <c r="H218" s="97">
        <f>ROUND('[3]Ежедн ж.д. '!R223*42*3,0)</f>
        <v>63756</v>
      </c>
      <c r="I218" s="97">
        <f>ROUND('[3]Ежедн ж.д. '!R223*42*4,0)</f>
        <v>85008</v>
      </c>
      <c r="J218" s="97">
        <f>ROUND('[3]Ежедн ж.д. '!R223*42*5,0)</f>
        <v>106260</v>
      </c>
      <c r="K218" s="97">
        <f>ROUND('[3]Ежедн ж.д. '!R223*42*6,0)</f>
        <v>127512</v>
      </c>
      <c r="L218" s="97">
        <f>ROUND('[3]Ежедн ж.д. '!R223*42*12,0)</f>
        <v>255024</v>
      </c>
      <c r="M218" s="51"/>
    </row>
    <row r="219" spans="1:13" s="111" customFormat="1" ht="12.75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1:13" s="111" customFormat="1" ht="12.75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1:13" s="111" customFormat="1" ht="12.75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1:13" s="111" customFormat="1" ht="12.75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1:13" s="111" customFormat="1" ht="12.75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1:13" s="111" customFormat="1" ht="12.7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1:12" s="111" customFormat="1" ht="12.7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1:12" s="111" customFormat="1" ht="12.75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1:12" s="111" customFormat="1" ht="12.75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1:12" s="111" customFormat="1" ht="12.75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1:12" s="111" customFormat="1" ht="12.7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1:12" s="111" customFormat="1" ht="12.75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1:12" s="111" customFormat="1" ht="12.75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1:12" s="111" customFormat="1" ht="12.7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1:12" s="111" customFormat="1" ht="12.7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1:12" s="111" customFormat="1" ht="12.7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1:12" s="111" customFormat="1" ht="12.7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1:12" s="111" customFormat="1" ht="12.75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</sheetData>
  <mergeCells count="6">
    <mergeCell ref="A2:L2"/>
    <mergeCell ref="A3:L3"/>
    <mergeCell ref="A4:M4"/>
    <mergeCell ref="A5:L5"/>
    <mergeCell ref="A6:A7"/>
    <mergeCell ref="B6:L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форма</vt:lpstr>
      <vt:lpstr>приложение 1(зонный тариф)</vt:lpstr>
      <vt:lpstr>прил 2 аб.ежд </vt:lpstr>
      <vt:lpstr>прил 3 аб.раб. дн</vt:lpstr>
      <vt:lpstr>прил 4 аб.по датам</vt:lpstr>
      <vt:lpstr>прил 5 аб. вых. дн.</vt:lpstr>
      <vt:lpstr>прил 6 (провоз животных)</vt:lpstr>
      <vt:lpstr>прил 7 аб еж.сту+шк</vt:lpstr>
      <vt:lpstr>прил  8 аб.раб.дн студ+шк</vt:lpstr>
      <vt:lpstr>прил 9 аб.даты студ+шк</vt:lpstr>
      <vt:lpstr>прил 10 аб. вых студ</vt:lpstr>
      <vt:lpstr>'прил  8 аб.раб.дн студ+шк'!Область_печати</vt:lpstr>
      <vt:lpstr>'прил 2 аб.ежд '!Область_печати</vt:lpstr>
      <vt:lpstr>'прил 4 аб.по датам'!Область_печати</vt:lpstr>
      <vt:lpstr>'прил 5 аб. вых. дн.'!Область_печати</vt:lpstr>
      <vt:lpstr>'прил 7 аб еж.сту+шк'!Область_печати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А. Андрияшина</cp:lastModifiedBy>
  <cp:lastPrinted>2011-12-01T09:44:19Z</cp:lastPrinted>
  <dcterms:created xsi:type="dcterms:W3CDTF">2011-12-01T07:59:58Z</dcterms:created>
  <dcterms:modified xsi:type="dcterms:W3CDTF">2021-07-06T09:08:14Z</dcterms:modified>
</cp:coreProperties>
</file>